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0C26A3B9-54F8-4D17-8B1A-D86009930B35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31" sheetId="11" state="hidden" r:id="rId4"/>
    <sheet name="RENGLON 029" sheetId="8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3">'RENGLON 031'!$A$1:$Q$20</definedName>
  </definedNames>
  <calcPr calcId="179021"/>
</workbook>
</file>

<file path=xl/calcChain.xml><?xml version="1.0" encoding="utf-8"?>
<calcChain xmlns="http://schemas.openxmlformats.org/spreadsheetml/2006/main">
  <c r="J19" i="1" l="1"/>
  <c r="I19" i="1"/>
  <c r="J15" i="1" l="1"/>
  <c r="I15" i="1"/>
  <c r="C8" i="15" l="1"/>
  <c r="C7" i="15"/>
  <c r="K15" i="1" l="1"/>
  <c r="C7" i="13" l="1"/>
  <c r="C8" i="13"/>
  <c r="C7" i="14"/>
  <c r="C8" i="14"/>
  <c r="I18" i="1" l="1"/>
  <c r="I17" i="1"/>
  <c r="I16" i="1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K20" i="1" l="1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<sst xmlns="http://schemas.openxmlformats.org/spreadsheetml/2006/main" count="368" uniqueCount="158">
  <si>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</si>
  <si>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</si>
  <si>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</si>
  <si>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</si>
  <si>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</si>
  <si>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</si>
  <si>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</si>
  <si>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</si>
  <si>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</si>
  <si>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</si>
  <si>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</si>
  <si>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</si>
  <si>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</si>
  <si>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</si>
  <si>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</si>
  <si>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</si>
  <si>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</si>
  <si>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</si>
  <si>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</si>
  <si>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</si>
  <si>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</si>
  <si>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</si>
  <si>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</si>
  <si>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</si>
  <si>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</si>
  <si>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</si>
  <si>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</si>
  <si>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</si>
  <si>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</si>
  <si>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</si>
  <si>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</si>
  <si>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</si>
  <si>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</si>
  <si>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</si>
  <si>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</si>
  <si>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</si>
  <si>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</si>
  <si>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</si>
  <si>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</si>
  <si>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</si>
  <si>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</si>
  <si>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</si>
  <si>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</si>
  <si>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</si>
  <si>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</si>
  <si>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</si>
  <si>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</si>
  <si>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</si>
  <si>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</si>
  <si>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</si>
  <si>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</si>
  <si>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</si>
  <si>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</si>
  <si>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</si>
  <si>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</si>
  <si>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</si>
  <si>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</si>
  <si>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</si>
  <si>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</si>
  <si>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</si>
  <si>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</si>
  <si>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</si>
  <si>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</si>
  <si>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</si>
  <si>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</si>
  <si>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</si>
  <si>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</si>
  <si>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</si>
  <si>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</si>
  <si>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</si>
  <si>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</si>
  <si>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</si>
  <si>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</si>
  <si>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</si>
  <si>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</si>
  <si>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</si>
  <si>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</si>
  <si>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</si>
  <si>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</si>
  <si>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</si>
  <si>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</si>
  <si>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</si>
  <si>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</si>
  <si>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</si>
  <si>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</si>
  <si>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</si>
  <si>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</si>
  <si>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</si>
  <si>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</si>
  <si>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</si>
  <si>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</si>
  <si>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</si>
  <si>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</si>
  <si>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</si>
  <si>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</si>
  <si>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</si>
  <si>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</si>
  <si>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Tesorero  </t>
  </si>
  <si>
    <t>Secretario</t>
  </si>
  <si>
    <t>Jorge Rafael Rodriguez Herrera</t>
  </si>
  <si>
    <t>Otto Daniel Perez Gil</t>
  </si>
  <si>
    <t>Gustavo Gonzalez De Leon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</si>
  <si>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</si>
  <si>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</si>
  <si>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</si>
  <si>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</si>
  <si>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</si>
  <si>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</si>
  <si>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</si>
  <si>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</si>
  <si>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</si>
  <si>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</si>
  <si>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</si>
  <si>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</si>
  <si>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</si>
  <si>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</si>
  <si>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</si>
  <si>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</si>
  <si>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</si>
  <si>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</si>
  <si>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</si>
  <si>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</si>
  <si>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</si>
  <si>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</si>
  <si>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</si>
  <si>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</si>
  <si>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</si>
  <si>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</si>
  <si>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</si>
  <si>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</si>
  <si>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</si>
  <si>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</si>
  <si>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</si>
  <si>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</si>
  <si>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</si>
  <si>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</si>
  <si>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</si>
  <si>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01.01-</t>
  </si>
  <si>
    <t>Julieta Sel Pacay</t>
  </si>
  <si>
    <t>Encargada de Limpieza (Miscelaneos)</t>
  </si>
  <si>
    <t>Oscar Raul García Cifuenes</t>
  </si>
  <si>
    <t>Jose Raul Xicay Hernandez (Pago de los  meses Febrero y Marzo 2022)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</si>
  <si>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</si>
  <si>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</si>
  <si>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</si>
  <si>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</si>
  <si>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</si>
  <si>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</si>
  <si>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Aaron Assaf Kadoch Juárez</t>
  </si>
  <si>
    <t>Geraldina Abigail Garzo de Garcia</t>
  </si>
  <si>
    <r>
      <t>Maria Magdalena Quintanilla Coronado</t>
    </r>
    <r>
      <rPr>
        <b/>
        <sz val="9"/>
        <color rgb="FFFF0000"/>
        <rFont val="Arial"/>
        <family val="2"/>
      </rPr>
      <t>*</t>
    </r>
  </si>
  <si>
    <t xml:space="preserve">Presidente  </t>
  </si>
  <si>
    <t>Piedad Isabel Tortola Varela</t>
  </si>
  <si>
    <t xml:space="preserve">Jorge David Imeri Cabrera </t>
  </si>
  <si>
    <t>Asistente Coordinacion Tecnica</t>
  </si>
  <si>
    <t>Percy Javier Barberena Aguilera</t>
  </si>
  <si>
    <t>FECHA DE ACTUALIZACIÓN: 14 - Noviembre - 2022</t>
  </si>
  <si>
    <t>CORRESPONDE AL MES DE: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</si>
</sst>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164" fontId="5" fillId="2" borderId="24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40" xfId="4" applyFont="1" applyBorder="1" applyAlignment="1">
      <alignment horizontal="center" vertical="center"/>
    </xf>
    <xf numFmtId="166" fontId="5" fillId="0" borderId="8" xfId="5" applyNumberFormat="1" applyFont="1" applyBorder="1" applyAlignment="1">
      <alignment vertical="center"/>
    </xf>
    <xf numFmtId="164" fontId="5" fillId="7" borderId="40" xfId="1" quotePrefix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  <xf numFmtId="0" fontId="34" fillId="0" borderId="0" xfId="4" applyFont="1" applyBorder="1" applyAlignment="1">
      <alignment horizontal="left"/>
    </xf>
    <xf numFmtId="0" fontId="5" fillId="0" borderId="12" xfId="4" applyFont="1" applyBorder="1" applyAlignment="1">
      <alignment horizontal="left" vertical="center" wrapText="1"/>
    </xf>
    <xf numFmtId="164" fontId="12" fillId="7" borderId="12" xfId="1" applyFont="1" applyFill="1" applyBorder="1" applyAlignment="1">
      <alignment vertical="center"/>
    </xf>
    <xf numFmtId="164" fontId="12" fillId="7" borderId="41" xfId="1" applyFont="1" applyFill="1" applyBorder="1" applyAlignment="1">
      <alignment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4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16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6" fillId="0" borderId="0" xfId="4" applyFont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6" fillId="6" borderId="26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SheetLayoutView="110" workbookViewId="0">
      <selection activeCell="B16" sqref="B16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4" t="s">
        <v>91</v>
      </c>
      <c r="D2" s="254"/>
      <c r="E2" s="254"/>
      <c r="F2" s="254"/>
      <c r="G2" s="254"/>
      <c r="H2" s="254"/>
    </row>
    <row r="3" spans="1:8" s="147" customFormat="1" ht="15" x14ac:dyDescent="0.25">
      <c r="B3" s="148"/>
      <c r="C3" s="254" t="s">
        <v>92</v>
      </c>
      <c r="D3" s="254"/>
      <c r="E3" s="254"/>
      <c r="F3" s="254"/>
      <c r="G3" s="254"/>
      <c r="H3" s="254"/>
    </row>
    <row r="4" spans="1:8" s="147" customFormat="1" ht="15" x14ac:dyDescent="0.25">
      <c r="B4" s="148"/>
      <c r="C4" s="254" t="s">
        <v>93</v>
      </c>
      <c r="D4" s="254"/>
      <c r="E4" s="254"/>
      <c r="F4" s="254"/>
      <c r="G4" s="254"/>
      <c r="H4" s="254"/>
    </row>
    <row r="5" spans="1:8" s="147" customFormat="1" ht="15" x14ac:dyDescent="0.25">
      <c r="B5" s="148"/>
      <c r="C5" s="254" t="s">
        <v>94</v>
      </c>
      <c r="D5" s="254"/>
      <c r="E5" s="254"/>
      <c r="F5" s="254"/>
      <c r="G5" s="254"/>
      <c r="H5" s="254"/>
    </row>
    <row r="6" spans="1:8" s="147" customFormat="1" ht="15" x14ac:dyDescent="0.25">
      <c r="B6" s="148"/>
      <c r="C6" s="254" t="s">
        <v>95</v>
      </c>
      <c r="D6" s="254"/>
      <c r="E6" s="254"/>
      <c r="F6" s="254"/>
      <c r="G6" s="254"/>
      <c r="H6" s="254"/>
    </row>
    <row r="7" spans="1:8" s="147" customFormat="1" ht="15" x14ac:dyDescent="0.25">
      <c r="A7" s="149"/>
      <c r="B7" s="149"/>
      <c r="C7" s="254" t="s">
        <v>156</v>
      </c>
      <c r="D7" s="254"/>
      <c r="E7" s="254"/>
      <c r="F7" s="254"/>
      <c r="G7" s="254"/>
      <c r="H7" s="254"/>
    </row>
    <row r="8" spans="1:8" s="147" customFormat="1" ht="15" x14ac:dyDescent="0.25">
      <c r="A8" s="150"/>
      <c r="B8" s="150"/>
      <c r="C8" s="254" t="s">
        <v>157</v>
      </c>
      <c r="D8" s="254"/>
      <c r="E8" s="254"/>
      <c r="F8" s="254"/>
      <c r="G8" s="254"/>
      <c r="H8" s="254"/>
    </row>
    <row r="9" spans="1:8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8" x14ac:dyDescent="0.2">
      <c r="A10" s="266" t="s">
        <v>115</v>
      </c>
      <c r="B10" s="266"/>
      <c r="C10" s="266"/>
      <c r="D10" s="266"/>
      <c r="E10" s="266"/>
      <c r="F10" s="266"/>
      <c r="G10" s="266"/>
      <c r="H10" s="266"/>
    </row>
    <row r="11" spans="1:8" s="152" customFormat="1" ht="18.75" customHeight="1" thickBot="1" x14ac:dyDescent="0.25">
      <c r="A11" s="267" t="s">
        <v>69</v>
      </c>
      <c r="B11" s="267"/>
      <c r="C11" s="267"/>
      <c r="D11" s="267"/>
      <c r="E11" s="267"/>
      <c r="F11" s="267"/>
      <c r="G11" s="267"/>
      <c r="H11" s="267"/>
    </row>
    <row r="12" spans="1:8" s="153" customFormat="1" x14ac:dyDescent="0.25">
      <c r="A12" s="268" t="s">
        <v>1</v>
      </c>
      <c r="B12" s="248" t="s">
        <v>2</v>
      </c>
      <c r="C12" s="248" t="s">
        <v>3</v>
      </c>
      <c r="D12" s="250" t="s">
        <v>4</v>
      </c>
      <c r="E12" s="252" t="s">
        <v>63</v>
      </c>
      <c r="F12" s="246" t="s">
        <v>64</v>
      </c>
      <c r="G12" s="246" t="s">
        <v>65</v>
      </c>
      <c r="H12" s="257" t="s">
        <v>66</v>
      </c>
    </row>
    <row r="13" spans="1:8" s="153" customFormat="1" x14ac:dyDescent="0.25">
      <c r="A13" s="269"/>
      <c r="B13" s="249"/>
      <c r="C13" s="249"/>
      <c r="D13" s="251"/>
      <c r="E13" s="253"/>
      <c r="F13" s="247"/>
      <c r="G13" s="247"/>
      <c r="H13" s="258"/>
    </row>
    <row r="14" spans="1:8" s="153" customFormat="1" ht="36.75" customHeight="1" x14ac:dyDescent="0.25">
      <c r="A14" s="220">
        <v>1</v>
      </c>
      <c r="B14" s="243" t="s">
        <v>155</v>
      </c>
      <c r="C14" s="233" t="s">
        <v>151</v>
      </c>
      <c r="D14" s="221">
        <v>0</v>
      </c>
      <c r="E14" s="222" t="s">
        <v>90</v>
      </c>
      <c r="F14" s="244" t="s">
        <v>90</v>
      </c>
      <c r="G14" s="244" t="s">
        <v>90</v>
      </c>
      <c r="H14" s="245" t="s">
        <v>90</v>
      </c>
    </row>
    <row r="15" spans="1:8" s="153" customFormat="1" ht="36.75" customHeight="1" x14ac:dyDescent="0.25">
      <c r="A15" s="157">
        <v>2</v>
      </c>
      <c r="B15" s="189" t="s">
        <v>99</v>
      </c>
      <c r="C15" s="234" t="s">
        <v>97</v>
      </c>
      <c r="D15" s="160">
        <v>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100</v>
      </c>
      <c r="C16" s="234" t="s">
        <v>98</v>
      </c>
      <c r="D16" s="160">
        <v>0</v>
      </c>
      <c r="E16" s="165">
        <v>0</v>
      </c>
      <c r="F16" s="166">
        <v>0</v>
      </c>
      <c r="G16" s="166">
        <v>1960</v>
      </c>
      <c r="H16" s="167">
        <v>0</v>
      </c>
    </row>
    <row r="17" spans="1:8" s="153" customFormat="1" ht="36.75" customHeight="1" x14ac:dyDescent="0.25">
      <c r="A17" s="157">
        <v>4</v>
      </c>
      <c r="B17" s="189" t="s">
        <v>148</v>
      </c>
      <c r="C17" s="234" t="s">
        <v>131</v>
      </c>
      <c r="D17" s="160">
        <v>0</v>
      </c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89" t="s">
        <v>150</v>
      </c>
      <c r="C18" s="234" t="s">
        <v>132</v>
      </c>
      <c r="D18" s="160">
        <v>0</v>
      </c>
      <c r="E18" s="165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thickBot="1" x14ac:dyDescent="0.3">
      <c r="A19" s="157">
        <v>6</v>
      </c>
      <c r="B19" s="190" t="s">
        <v>90</v>
      </c>
      <c r="C19" s="235" t="s">
        <v>90</v>
      </c>
      <c r="D19" s="161">
        <v>0</v>
      </c>
      <c r="E19" s="168">
        <v>0</v>
      </c>
      <c r="F19" s="169">
        <v>0</v>
      </c>
      <c r="G19" s="169">
        <v>0</v>
      </c>
      <c r="H19" s="170">
        <v>0</v>
      </c>
    </row>
    <row r="20" spans="1:8" x14ac:dyDescent="0.2">
      <c r="A20" s="263" t="s">
        <v>88</v>
      </c>
      <c r="B20" s="263"/>
      <c r="C20" s="263"/>
    </row>
    <row r="21" spans="1:8" x14ac:dyDescent="0.2">
      <c r="A21" s="242"/>
      <c r="B21" s="241"/>
      <c r="C21" s="241"/>
    </row>
    <row r="22" spans="1:8" x14ac:dyDescent="0.2">
      <c r="A22" s="171" t="s">
        <v>72</v>
      </c>
      <c r="B22" s="171"/>
      <c r="C22" s="171"/>
    </row>
    <row r="23" spans="1:8" x14ac:dyDescent="0.2">
      <c r="A23" s="264"/>
      <c r="B23" s="264"/>
      <c r="C23" s="264"/>
    </row>
    <row r="24" spans="1:8" x14ac:dyDescent="0.2">
      <c r="B24" s="259" t="s">
        <v>70</v>
      </c>
      <c r="C24" s="260"/>
    </row>
    <row r="25" spans="1:8" ht="12.75" customHeight="1" x14ac:dyDescent="0.2">
      <c r="B25" s="261"/>
      <c r="C25" s="262"/>
      <c r="D25" s="255" t="s">
        <v>96</v>
      </c>
      <c r="E25" s="256"/>
      <c r="F25" s="256"/>
      <c r="G25" s="256"/>
      <c r="H25" s="256"/>
    </row>
  </sheetData>
  <mergeCells count="22">
    <mergeCell ref="C7:H7"/>
    <mergeCell ref="C8:H8"/>
    <mergeCell ref="D25:H25"/>
    <mergeCell ref="C2:H2"/>
    <mergeCell ref="C3:H3"/>
    <mergeCell ref="C4:H4"/>
    <mergeCell ref="C5:H5"/>
    <mergeCell ref="C6:H6"/>
    <mergeCell ref="H12:H13"/>
    <mergeCell ref="B24:C25"/>
    <mergeCell ref="A20:C20"/>
    <mergeCell ref="A23:C23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34" t="s">
        <v>0</v>
      </c>
      <c r="B11" s="326"/>
      <c r="C11" s="326"/>
      <c r="D11" s="326"/>
      <c r="E11" s="326"/>
      <c r="F11" s="326"/>
      <c r="G11" s="326"/>
      <c r="H11" s="326"/>
      <c r="I11" s="326"/>
      <c r="J11" s="335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34" t="s">
        <v>42</v>
      </c>
      <c r="B13" s="326"/>
      <c r="C13" s="326"/>
      <c r="D13" s="326"/>
      <c r="E13" s="326"/>
      <c r="F13" s="326"/>
      <c r="G13" s="326"/>
      <c r="H13" s="326"/>
      <c r="I13" s="326"/>
      <c r="J13" s="335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34" t="s">
        <v>31</v>
      </c>
      <c r="B15" s="326"/>
      <c r="C15" s="326"/>
      <c r="D15" s="326"/>
      <c r="E15" s="326"/>
      <c r="F15" s="326"/>
      <c r="G15" s="326"/>
      <c r="H15" s="326"/>
      <c r="I15" s="326"/>
      <c r="J15" s="335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36" t="s">
        <v>1</v>
      </c>
      <c r="B18" s="336" t="s">
        <v>2</v>
      </c>
      <c r="C18" s="329" t="s">
        <v>3</v>
      </c>
      <c r="D18" s="336" t="s">
        <v>4</v>
      </c>
      <c r="E18" s="85" t="s">
        <v>32</v>
      </c>
      <c r="F18" s="336" t="s">
        <v>8</v>
      </c>
      <c r="G18" s="43" t="s">
        <v>9</v>
      </c>
      <c r="H18" s="44" t="s">
        <v>10</v>
      </c>
      <c r="I18" s="43" t="s">
        <v>1</v>
      </c>
      <c r="J18" s="336" t="s">
        <v>11</v>
      </c>
    </row>
    <row r="19" spans="1:10" x14ac:dyDescent="0.25">
      <c r="A19" s="328"/>
      <c r="B19" s="328"/>
      <c r="C19" s="329"/>
      <c r="D19" s="328"/>
      <c r="E19" s="86" t="s">
        <v>33</v>
      </c>
      <c r="F19" s="328"/>
      <c r="G19" s="46" t="s">
        <v>15</v>
      </c>
      <c r="H19" s="47" t="s">
        <v>16</v>
      </c>
      <c r="I19" s="46" t="s">
        <v>17</v>
      </c>
      <c r="J19" s="328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30" t="s">
        <v>28</v>
      </c>
      <c r="E33" s="330"/>
      <c r="F33" s="330"/>
      <c r="G33" s="330"/>
      <c r="H33" s="34"/>
      <c r="I33" s="330" t="s">
        <v>29</v>
      </c>
      <c r="J33" s="330"/>
    </row>
    <row r="34" spans="3:10" x14ac:dyDescent="0.25">
      <c r="D34" s="332" t="s">
        <v>34</v>
      </c>
      <c r="E34" s="332"/>
      <c r="F34" s="332"/>
      <c r="G34" s="332"/>
      <c r="I34" s="333" t="s">
        <v>30</v>
      </c>
      <c r="J34" s="333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26" t="s">
        <v>0</v>
      </c>
      <c r="B5" s="326"/>
      <c r="C5" s="326"/>
      <c r="D5" s="326"/>
      <c r="E5" s="326"/>
      <c r="F5" s="326"/>
      <c r="G5" s="326"/>
      <c r="H5" s="326"/>
      <c r="I5" s="326"/>
      <c r="J5" s="32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26" t="s">
        <v>51</v>
      </c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26" t="s">
        <v>47</v>
      </c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36" t="s">
        <v>1</v>
      </c>
      <c r="B12" s="336" t="s">
        <v>2</v>
      </c>
      <c r="C12" s="329" t="s">
        <v>3</v>
      </c>
      <c r="D12" s="336" t="s">
        <v>4</v>
      </c>
      <c r="E12" s="90" t="s">
        <v>32</v>
      </c>
      <c r="F12" s="336" t="s">
        <v>8</v>
      </c>
      <c r="G12" s="43" t="s">
        <v>9</v>
      </c>
      <c r="H12" s="336" t="s">
        <v>48</v>
      </c>
      <c r="I12" s="43" t="s">
        <v>1</v>
      </c>
      <c r="J12" s="336" t="s">
        <v>11</v>
      </c>
    </row>
    <row r="13" spans="1:10" x14ac:dyDescent="0.25">
      <c r="A13" s="328"/>
      <c r="B13" s="328"/>
      <c r="C13" s="329"/>
      <c r="D13" s="328"/>
      <c r="E13" s="91" t="s">
        <v>33</v>
      </c>
      <c r="F13" s="328"/>
      <c r="G13" s="46" t="s">
        <v>15</v>
      </c>
      <c r="H13" s="328"/>
      <c r="I13" s="46" t="s">
        <v>17</v>
      </c>
      <c r="J13" s="328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30" t="s">
        <v>28</v>
      </c>
      <c r="E27" s="330"/>
      <c r="F27" s="330"/>
      <c r="G27" s="330"/>
      <c r="H27" s="102"/>
      <c r="I27" s="330" t="s">
        <v>29</v>
      </c>
      <c r="J27" s="330"/>
    </row>
    <row r="28" spans="1:10" x14ac:dyDescent="0.25">
      <c r="A28" s="1"/>
      <c r="B28" s="1"/>
      <c r="C28" s="1"/>
      <c r="D28" s="331" t="s">
        <v>34</v>
      </c>
      <c r="E28" s="331"/>
      <c r="F28" s="331"/>
      <c r="G28" s="331"/>
      <c r="H28" s="1"/>
      <c r="I28" s="337" t="s">
        <v>30</v>
      </c>
      <c r="J28" s="337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38"/>
      <c r="L9" s="338"/>
      <c r="M9" s="338"/>
    </row>
    <row r="10" spans="1:13" s="88" customFormat="1" ht="20.25" customHeight="1" x14ac:dyDescent="0.25">
      <c r="A10" s="339" t="s">
        <v>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124"/>
      <c r="L10" s="124"/>
      <c r="M10" s="124"/>
    </row>
    <row r="11" spans="1:13" s="88" customFormat="1" ht="27.75" x14ac:dyDescent="0.25">
      <c r="A11" s="340" t="s">
        <v>54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124"/>
      <c r="L11" s="124"/>
      <c r="M11" s="125"/>
    </row>
    <row r="12" spans="1:13" ht="20.25" customHeight="1" x14ac:dyDescent="0.25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124"/>
      <c r="L12" s="124"/>
      <c r="M12" s="125"/>
    </row>
    <row r="13" spans="1:13" ht="15.75" x14ac:dyDescent="0.25">
      <c r="A13" s="341" t="s">
        <v>1</v>
      </c>
      <c r="B13" s="341" t="s">
        <v>2</v>
      </c>
      <c r="C13" s="341" t="s">
        <v>3</v>
      </c>
      <c r="D13" s="341" t="s">
        <v>4</v>
      </c>
      <c r="E13" s="118" t="s">
        <v>32</v>
      </c>
      <c r="F13" s="341" t="s">
        <v>8</v>
      </c>
      <c r="G13" s="119" t="s">
        <v>9</v>
      </c>
      <c r="H13" s="119" t="s">
        <v>10</v>
      </c>
      <c r="I13" s="119" t="s">
        <v>1</v>
      </c>
      <c r="J13" s="341" t="s">
        <v>11</v>
      </c>
      <c r="K13" s="124"/>
      <c r="L13" s="124"/>
      <c r="M13" s="125"/>
    </row>
    <row r="14" spans="1:13" ht="15.75" x14ac:dyDescent="0.25">
      <c r="A14" s="341"/>
      <c r="B14" s="341"/>
      <c r="C14" s="341"/>
      <c r="D14" s="341"/>
      <c r="E14" s="120" t="s">
        <v>33</v>
      </c>
      <c r="F14" s="341"/>
      <c r="G14" s="121" t="s">
        <v>15</v>
      </c>
      <c r="H14" s="121" t="s">
        <v>16</v>
      </c>
      <c r="I14" s="121" t="s">
        <v>17</v>
      </c>
      <c r="J14" s="341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08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09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30" t="s">
        <v>28</v>
      </c>
      <c r="E24" s="330"/>
      <c r="F24" s="330"/>
      <c r="G24" s="330"/>
      <c r="H24" s="34"/>
      <c r="I24" s="330" t="s">
        <v>29</v>
      </c>
      <c r="J24" s="330"/>
    </row>
    <row r="25" spans="1:13" x14ac:dyDescent="0.25">
      <c r="D25" s="332" t="s">
        <v>34</v>
      </c>
      <c r="E25" s="332"/>
      <c r="F25" s="332"/>
      <c r="G25" s="332"/>
      <c r="I25" s="333" t="s">
        <v>30</v>
      </c>
      <c r="J25" s="333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zoomScale="80" zoomScaleNormal="80" zoomScaleSheetLayoutView="100" zoomScalePageLayoutView="71" workbookViewId="0">
      <selection activeCell="Q21" sqref="Q21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4" t="s">
        <v>91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s="147" customFormat="1" x14ac:dyDescent="0.25">
      <c r="B3" s="148"/>
      <c r="C3" s="254" t="s">
        <v>92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s="147" customFormat="1" x14ac:dyDescent="0.25">
      <c r="B4" s="148"/>
      <c r="C4" s="254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17" s="147" customFormat="1" x14ac:dyDescent="0.25">
      <c r="B5" s="148"/>
      <c r="C5" s="254" t="s">
        <v>94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s="147" customFormat="1" x14ac:dyDescent="0.25">
      <c r="B6" s="148"/>
      <c r="C6" s="254" t="s">
        <v>95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7" s="147" customFormat="1" x14ac:dyDescent="0.25">
      <c r="A7" s="149"/>
      <c r="B7" s="149"/>
      <c r="C7" s="254" t="str">
        <f>CE!C7</f>
        <v>FECHA DE ACTUALIZACIÓN: 14 - Noviembre - 2022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7" s="147" customFormat="1" x14ac:dyDescent="0.25">
      <c r="A8" s="150"/>
      <c r="B8" s="150"/>
      <c r="C8" s="254" t="str">
        <f>CE!C8</f>
        <v>CORRESPONDE AL MES DE: OCTUBRE 2022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17" x14ac:dyDescent="0.25">
      <c r="A10" s="304" t="str">
        <f>CE!$A$10</f>
        <v>Numero y Nombre de funcionarios, servidores públicos, empleados y asesores que laboran en el Sujeto Obligado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5.75" thickBot="1" x14ac:dyDescent="0.3">
      <c r="A11" s="267" t="s">
        <v>69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5" customHeight="1" x14ac:dyDescent="0.25">
      <c r="A12" s="277" t="s">
        <v>1</v>
      </c>
      <c r="B12" s="280" t="s">
        <v>2</v>
      </c>
      <c r="C12" s="280" t="s">
        <v>3</v>
      </c>
      <c r="D12" s="286" t="s">
        <v>4</v>
      </c>
      <c r="E12" s="295" t="s">
        <v>44</v>
      </c>
      <c r="F12" s="296"/>
      <c r="G12" s="296"/>
      <c r="H12" s="297"/>
      <c r="I12" s="286" t="s">
        <v>62</v>
      </c>
      <c r="J12" s="298" t="s">
        <v>52</v>
      </c>
      <c r="K12" s="289" t="s">
        <v>45</v>
      </c>
      <c r="L12" s="292" t="s">
        <v>46</v>
      </c>
      <c r="M12" s="283" t="s">
        <v>11</v>
      </c>
      <c r="N12" s="273" t="s">
        <v>63</v>
      </c>
      <c r="O12" s="273" t="s">
        <v>87</v>
      </c>
      <c r="P12" s="273" t="s">
        <v>65</v>
      </c>
      <c r="Q12" s="301" t="s">
        <v>86</v>
      </c>
    </row>
    <row r="13" spans="1:17" x14ac:dyDescent="0.25">
      <c r="A13" s="278"/>
      <c r="B13" s="281"/>
      <c r="C13" s="281"/>
      <c r="D13" s="287"/>
      <c r="E13" s="237" t="s">
        <v>5</v>
      </c>
      <c r="F13" s="238" t="s">
        <v>6</v>
      </c>
      <c r="G13" s="238" t="s">
        <v>7</v>
      </c>
      <c r="H13" s="238" t="s">
        <v>39</v>
      </c>
      <c r="I13" s="287"/>
      <c r="J13" s="299"/>
      <c r="K13" s="290"/>
      <c r="L13" s="293"/>
      <c r="M13" s="284"/>
      <c r="N13" s="274"/>
      <c r="O13" s="274"/>
      <c r="P13" s="274"/>
      <c r="Q13" s="302"/>
    </row>
    <row r="14" spans="1:17" ht="15.75" thickBot="1" x14ac:dyDescent="0.3">
      <c r="A14" s="279"/>
      <c r="B14" s="282"/>
      <c r="C14" s="282"/>
      <c r="D14" s="288"/>
      <c r="E14" s="239" t="s">
        <v>12</v>
      </c>
      <c r="F14" s="240" t="s">
        <v>13</v>
      </c>
      <c r="G14" s="240" t="s">
        <v>14</v>
      </c>
      <c r="H14" s="240" t="s">
        <v>40</v>
      </c>
      <c r="I14" s="288"/>
      <c r="J14" s="300"/>
      <c r="K14" s="291"/>
      <c r="L14" s="294"/>
      <c r="M14" s="285"/>
      <c r="N14" s="275"/>
      <c r="O14" s="275"/>
      <c r="P14" s="275"/>
      <c r="Q14" s="303"/>
    </row>
    <row r="15" spans="1:17" ht="51" customHeight="1" x14ac:dyDescent="0.25">
      <c r="A15" s="223" t="s">
        <v>137</v>
      </c>
      <c r="B15" s="224" t="s">
        <v>149</v>
      </c>
      <c r="C15" s="225" t="s">
        <v>83</v>
      </c>
      <c r="D15" s="226">
        <v>14000</v>
      </c>
      <c r="E15" s="227"/>
      <c r="F15" s="227"/>
      <c r="G15" s="227"/>
      <c r="H15" s="227"/>
      <c r="I15" s="226">
        <f>676.2+390.74+188.16</f>
        <v>1255.1000000000001</v>
      </c>
      <c r="J15" s="226">
        <f>350+250</f>
        <v>600</v>
      </c>
      <c r="K15" s="228">
        <f>+D15-I15+J15</f>
        <v>13344.9</v>
      </c>
      <c r="L15" s="229"/>
      <c r="M15" s="230"/>
      <c r="N15" s="231">
        <v>0</v>
      </c>
      <c r="O15" s="231">
        <v>0</v>
      </c>
      <c r="P15" s="231">
        <v>0</v>
      </c>
      <c r="Q15" s="232">
        <v>2428.8200000000002</v>
      </c>
    </row>
    <row r="16" spans="1:17" ht="51" customHeight="1" x14ac:dyDescent="0.25">
      <c r="A16" s="103" t="s">
        <v>19</v>
      </c>
      <c r="B16" s="113" t="s">
        <v>84</v>
      </c>
      <c r="C16" s="135" t="s">
        <v>85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289.8+88.64+80.64</f>
        <v>459.08</v>
      </c>
      <c r="J16" s="136">
        <v>250</v>
      </c>
      <c r="K16" s="138">
        <f t="shared" ref="K16:K22" si="0">+D16-I16+J16</f>
        <v>5790.92</v>
      </c>
      <c r="L16" s="133" t="e">
        <f>#REF!+1</f>
        <v>#REF!</v>
      </c>
      <c r="M16" s="134"/>
      <c r="N16" s="143">
        <v>0</v>
      </c>
      <c r="O16" s="143">
        <v>0</v>
      </c>
      <c r="P16" s="143">
        <v>0</v>
      </c>
      <c r="Q16" s="144">
        <v>35.69</v>
      </c>
    </row>
    <row r="17" spans="1:17" ht="51" customHeight="1" x14ac:dyDescent="0.25">
      <c r="A17" s="103" t="s">
        <v>20</v>
      </c>
      <c r="B17" s="113" t="s">
        <v>105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434.7+231.39+120.96+3083.81</f>
        <v>3870.8599999999997</v>
      </c>
      <c r="J17" s="136">
        <v>250</v>
      </c>
      <c r="K17" s="138">
        <f t="shared" si="0"/>
        <v>5379.14</v>
      </c>
      <c r="L17" s="133">
        <v>7148</v>
      </c>
      <c r="M17" s="134"/>
      <c r="N17" s="143">
        <v>0</v>
      </c>
      <c r="O17" s="143">
        <v>0</v>
      </c>
      <c r="P17" s="143">
        <v>0</v>
      </c>
      <c r="Q17" s="144">
        <v>1079.58</v>
      </c>
    </row>
    <row r="18" spans="1:17" ht="51" customHeight="1" x14ac:dyDescent="0.25">
      <c r="A18" s="103" t="s">
        <v>21</v>
      </c>
      <c r="B18" s="113" t="s">
        <v>106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289.8+88.64+80.64</f>
        <v>459.08</v>
      </c>
      <c r="J18" s="136">
        <v>250</v>
      </c>
      <c r="K18" s="138">
        <f t="shared" si="0"/>
        <v>5790.92</v>
      </c>
      <c r="L18" s="133">
        <v>7147</v>
      </c>
      <c r="M18" s="134"/>
      <c r="N18" s="143">
        <v>0</v>
      </c>
      <c r="O18" s="143">
        <v>0</v>
      </c>
      <c r="P18" s="143">
        <v>0</v>
      </c>
      <c r="Q18" s="144">
        <v>916.11</v>
      </c>
    </row>
    <row r="19" spans="1:17" ht="51" customHeight="1" x14ac:dyDescent="0.25">
      <c r="A19" s="103" t="s">
        <v>22</v>
      </c>
      <c r="B19" s="113" t="s">
        <v>152</v>
      </c>
      <c r="C19" s="107" t="s">
        <v>61</v>
      </c>
      <c r="D19" s="132">
        <v>9000</v>
      </c>
      <c r="E19" s="110">
        <f t="shared" ref="E19" si="1">D19*4.83/100</f>
        <v>434.7</v>
      </c>
      <c r="F19" s="110">
        <v>0</v>
      </c>
      <c r="G19" s="110">
        <f>(D19*24*0.05%)+(D19*24*0.05%*12%)</f>
        <v>120.96</v>
      </c>
      <c r="H19" s="110">
        <v>0</v>
      </c>
      <c r="I19" s="132">
        <f>434.7+41.05</f>
        <v>475.75</v>
      </c>
      <c r="J19" s="132">
        <f>350+250</f>
        <v>600</v>
      </c>
      <c r="K19" s="111">
        <f t="shared" si="0"/>
        <v>9124.25</v>
      </c>
      <c r="L19" s="133">
        <v>7149</v>
      </c>
      <c r="M19" s="134"/>
      <c r="N19" s="143">
        <v>0</v>
      </c>
      <c r="O19" s="143">
        <v>0</v>
      </c>
      <c r="P19" s="143">
        <v>0</v>
      </c>
      <c r="Q19" s="144">
        <v>267.67</v>
      </c>
    </row>
    <row r="20" spans="1:17" ht="51" customHeight="1" x14ac:dyDescent="0.25">
      <c r="A20" s="103" t="s">
        <v>24</v>
      </c>
      <c r="B20" s="113" t="s">
        <v>109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v>217.35</v>
      </c>
      <c r="J20" s="132">
        <v>250</v>
      </c>
      <c r="K20" s="111">
        <f>+D20-I20+J20-0.01</f>
        <v>4532.6399999999994</v>
      </c>
      <c r="L20" s="133">
        <f t="shared" ref="L20" si="3">L19+1</f>
        <v>7150</v>
      </c>
      <c r="M20" s="134"/>
      <c r="N20" s="143">
        <v>0</v>
      </c>
      <c r="O20" s="143">
        <v>0</v>
      </c>
      <c r="P20" s="143">
        <v>0</v>
      </c>
      <c r="Q20" s="144">
        <v>615.74</v>
      </c>
    </row>
    <row r="21" spans="1:17" ht="51" customHeight="1" x14ac:dyDescent="0.25">
      <c r="A21" s="183" t="s">
        <v>60</v>
      </c>
      <c r="B21" s="192" t="s">
        <v>107</v>
      </c>
      <c r="C21" s="193" t="s">
        <v>103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v>193.2</v>
      </c>
      <c r="J21" s="132">
        <v>250</v>
      </c>
      <c r="K21" s="111">
        <f>+D21-I21+J21</f>
        <v>4056.8</v>
      </c>
      <c r="L21" s="133">
        <v>7144</v>
      </c>
      <c r="M21" s="134"/>
      <c r="N21" s="143">
        <v>0</v>
      </c>
      <c r="O21" s="143">
        <v>0</v>
      </c>
      <c r="P21" s="143">
        <v>0</v>
      </c>
      <c r="Q21" s="143">
        <v>0</v>
      </c>
    </row>
    <row r="22" spans="1:17" ht="51" customHeight="1" thickBot="1" x14ac:dyDescent="0.3">
      <c r="A22" s="104" t="s">
        <v>102</v>
      </c>
      <c r="B22" s="105" t="s">
        <v>108</v>
      </c>
      <c r="C22" s="108" t="s">
        <v>104</v>
      </c>
      <c r="D22" s="142">
        <v>4000</v>
      </c>
      <c r="E22" s="178">
        <f t="shared" ref="E22" si="4">D22*4.83/100</f>
        <v>193.2</v>
      </c>
      <c r="F22" s="178">
        <v>0</v>
      </c>
      <c r="G22" s="178">
        <v>0</v>
      </c>
      <c r="H22" s="178">
        <v>0</v>
      </c>
      <c r="I22" s="142">
        <v>889.77</v>
      </c>
      <c r="J22" s="142">
        <v>250</v>
      </c>
      <c r="K22" s="112">
        <f t="shared" si="0"/>
        <v>3360.23</v>
      </c>
      <c r="L22" s="179">
        <f>L20+1</f>
        <v>7151</v>
      </c>
      <c r="M22" s="180"/>
      <c r="N22" s="145">
        <v>0</v>
      </c>
      <c r="O22" s="145">
        <v>0</v>
      </c>
      <c r="P22" s="145">
        <v>0</v>
      </c>
      <c r="Q22" s="146">
        <v>0</v>
      </c>
    </row>
    <row r="23" spans="1:17" s="214" customFormat="1" x14ac:dyDescent="0.25">
      <c r="A23" s="272" t="s">
        <v>116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</row>
    <row r="24" spans="1:17" s="214" customFormat="1" x14ac:dyDescent="0.25">
      <c r="A24" s="272" t="s">
        <v>110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</row>
    <row r="25" spans="1:17" s="214" customFormat="1" ht="15" customHeight="1" x14ac:dyDescent="0.25">
      <c r="A25" s="215"/>
      <c r="B25" s="216"/>
      <c r="C25" s="217"/>
      <c r="D25" s="215"/>
      <c r="E25" s="215"/>
      <c r="F25" s="215"/>
      <c r="G25" s="215"/>
      <c r="H25" s="215"/>
      <c r="I25" s="215"/>
      <c r="J25" s="215"/>
      <c r="K25" s="215"/>
    </row>
    <row r="26" spans="1:17" s="214" customFormat="1" x14ac:dyDescent="0.25">
      <c r="A26" s="215"/>
      <c r="B26" s="270" t="s">
        <v>67</v>
      </c>
      <c r="C26" s="217"/>
      <c r="D26" s="215"/>
      <c r="E26" s="215"/>
      <c r="F26" s="215"/>
      <c r="G26" s="215"/>
      <c r="H26" s="215"/>
      <c r="I26" s="215"/>
      <c r="J26" s="215"/>
      <c r="K26" s="215"/>
    </row>
    <row r="27" spans="1:17" s="214" customFormat="1" x14ac:dyDescent="0.25">
      <c r="A27" s="215"/>
      <c r="B27" s="271"/>
      <c r="C27" s="215"/>
      <c r="D27" s="276" t="str">
        <f>[1]CE!$D$23</f>
        <v>(Base legal Decreto 57-2008, artículo 10 numeral 4) INFORMACIÓN PÚBLICA DE OFICIO</v>
      </c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</row>
    <row r="28" spans="1:17" s="214" customFormat="1" x14ac:dyDescent="0.25">
      <c r="A28" s="215"/>
      <c r="B28" s="215"/>
      <c r="C28" s="215"/>
      <c r="E28" s="215"/>
      <c r="F28" s="215"/>
      <c r="G28" s="215"/>
      <c r="H28" s="215"/>
      <c r="I28" s="215"/>
      <c r="J28" s="215"/>
      <c r="K28" s="215"/>
    </row>
    <row r="29" spans="1:17" s="214" customFormat="1" x14ac:dyDescent="0.25">
      <c r="B29" s="216"/>
      <c r="C29" s="217"/>
    </row>
    <row r="30" spans="1:17" s="214" customFormat="1" x14ac:dyDescent="0.25">
      <c r="B30" s="216"/>
      <c r="C30" s="217"/>
    </row>
    <row r="31" spans="1:17" s="214" customFormat="1" x14ac:dyDescent="0.25">
      <c r="B31" s="216"/>
      <c r="C31" s="217"/>
    </row>
    <row r="32" spans="1:17" s="214" customFormat="1" x14ac:dyDescent="0.25">
      <c r="B32" s="216"/>
      <c r="C32" s="217"/>
    </row>
    <row r="33" spans="2:3" s="214" customFormat="1" x14ac:dyDescent="0.25">
      <c r="B33" s="216"/>
      <c r="C33" s="217"/>
    </row>
    <row r="34" spans="2:3" s="214" customFormat="1" ht="11.25" customHeight="1" x14ac:dyDescent="0.25">
      <c r="B34" s="216"/>
      <c r="C34" s="217"/>
    </row>
    <row r="35" spans="2:3" s="214" customFormat="1" hidden="1" x14ac:dyDescent="0.25">
      <c r="B35" s="216"/>
      <c r="C35" s="217"/>
    </row>
    <row r="36" spans="2:3" s="214" customFormat="1" hidden="1" x14ac:dyDescent="0.25">
      <c r="B36" s="216"/>
      <c r="C36" s="217"/>
    </row>
    <row r="37" spans="2:3" s="214" customFormat="1" hidden="1" x14ac:dyDescent="0.25">
      <c r="B37" s="216"/>
      <c r="C37" s="217"/>
    </row>
    <row r="38" spans="2:3" s="214" customFormat="1" x14ac:dyDescent="0.25">
      <c r="B38" s="216"/>
      <c r="C38" s="217"/>
    </row>
    <row r="39" spans="2:3" s="214" customFormat="1" x14ac:dyDescent="0.25">
      <c r="B39" s="216"/>
      <c r="C39" s="217"/>
    </row>
    <row r="40" spans="2:3" s="214" customFormat="1" x14ac:dyDescent="0.25">
      <c r="B40" s="216"/>
      <c r="C40" s="217"/>
    </row>
    <row r="41" spans="2:3" s="214" customFormat="1" x14ac:dyDescent="0.25">
      <c r="B41" s="216"/>
      <c r="C41" s="217"/>
    </row>
    <row r="42" spans="2:3" s="214" customFormat="1" x14ac:dyDescent="0.25">
      <c r="B42" s="216"/>
      <c r="C42" s="217"/>
    </row>
    <row r="43" spans="2:3" s="214" customFormat="1" x14ac:dyDescent="0.25">
      <c r="B43" s="216"/>
      <c r="C43" s="217"/>
    </row>
    <row r="44" spans="2:3" s="214" customFormat="1" x14ac:dyDescent="0.25">
      <c r="B44" s="216"/>
      <c r="C44" s="217"/>
    </row>
    <row r="45" spans="2:3" s="214" customFormat="1" x14ac:dyDescent="0.25">
      <c r="B45" s="216"/>
      <c r="C45" s="217"/>
    </row>
    <row r="46" spans="2:3" s="214" customFormat="1" x14ac:dyDescent="0.25">
      <c r="B46" s="216"/>
      <c r="C46" s="217"/>
    </row>
    <row r="47" spans="2:3" s="214" customFormat="1" x14ac:dyDescent="0.25">
      <c r="B47" s="216"/>
      <c r="C47" s="217"/>
    </row>
    <row r="48" spans="2:3" s="214" customFormat="1" x14ac:dyDescent="0.25">
      <c r="B48" s="216"/>
      <c r="C48" s="217"/>
    </row>
    <row r="49" spans="2:3" s="214" customFormat="1" x14ac:dyDescent="0.25">
      <c r="B49" s="216"/>
      <c r="C49" s="217"/>
    </row>
    <row r="50" spans="2:3" s="214" customFormat="1" x14ac:dyDescent="0.25">
      <c r="B50" s="216"/>
      <c r="C50" s="217"/>
    </row>
    <row r="51" spans="2:3" s="214" customFormat="1" x14ac:dyDescent="0.25">
      <c r="B51" s="216"/>
      <c r="C51" s="217"/>
    </row>
    <row r="52" spans="2:3" s="214" customFormat="1" x14ac:dyDescent="0.25">
      <c r="B52" s="216"/>
      <c r="C52" s="217"/>
    </row>
    <row r="53" spans="2:3" s="214" customFormat="1" x14ac:dyDescent="0.25">
      <c r="B53" s="216"/>
      <c r="C53" s="217"/>
    </row>
    <row r="54" spans="2:3" s="214" customFormat="1" x14ac:dyDescent="0.25">
      <c r="B54" s="216"/>
      <c r="C54" s="217"/>
    </row>
    <row r="55" spans="2:3" s="214" customFormat="1" x14ac:dyDescent="0.25">
      <c r="B55" s="216"/>
      <c r="C55" s="217"/>
    </row>
    <row r="56" spans="2:3" s="214" customFormat="1" x14ac:dyDescent="0.25">
      <c r="B56" s="216"/>
      <c r="C56" s="217"/>
    </row>
    <row r="57" spans="2:3" s="214" customFormat="1" x14ac:dyDescent="0.25">
      <c r="B57" s="216"/>
      <c r="C57" s="217"/>
    </row>
    <row r="58" spans="2:3" s="214" customFormat="1" x14ac:dyDescent="0.25">
      <c r="B58" s="216"/>
      <c r="C58" s="217"/>
    </row>
    <row r="59" spans="2:3" s="214" customFormat="1" x14ac:dyDescent="0.25">
      <c r="B59" s="216"/>
      <c r="C59" s="217"/>
    </row>
    <row r="60" spans="2:3" s="214" customFormat="1" x14ac:dyDescent="0.25">
      <c r="B60" s="216"/>
      <c r="C60" s="217"/>
    </row>
    <row r="61" spans="2:3" s="214" customFormat="1" x14ac:dyDescent="0.25">
      <c r="B61" s="216"/>
      <c r="C61" s="217"/>
    </row>
    <row r="62" spans="2:3" s="214" customFormat="1" x14ac:dyDescent="0.25">
      <c r="B62" s="216"/>
      <c r="C62" s="217"/>
    </row>
    <row r="63" spans="2:3" s="214" customFormat="1" x14ac:dyDescent="0.25">
      <c r="B63" s="216"/>
      <c r="C63" s="217"/>
    </row>
    <row r="64" spans="2:3" s="214" customFormat="1" x14ac:dyDescent="0.25">
      <c r="B64" s="216"/>
      <c r="C64" s="217"/>
    </row>
    <row r="65" spans="2:3" s="214" customFormat="1" x14ac:dyDescent="0.25">
      <c r="B65" s="216"/>
      <c r="C65" s="217"/>
    </row>
    <row r="66" spans="2:3" s="214" customFormat="1" x14ac:dyDescent="0.25">
      <c r="B66" s="216"/>
      <c r="C66" s="217"/>
    </row>
    <row r="67" spans="2:3" s="214" customFormat="1" x14ac:dyDescent="0.25">
      <c r="B67" s="216"/>
      <c r="C67" s="217"/>
    </row>
    <row r="68" spans="2:3" s="214" customFormat="1" x14ac:dyDescent="0.25">
      <c r="B68" s="216"/>
      <c r="C68" s="217"/>
    </row>
    <row r="69" spans="2:3" s="214" customFormat="1" x14ac:dyDescent="0.25">
      <c r="B69" s="216"/>
      <c r="C69" s="217"/>
    </row>
    <row r="70" spans="2:3" s="214" customFormat="1" x14ac:dyDescent="0.25">
      <c r="B70" s="216"/>
      <c r="C70" s="217"/>
    </row>
    <row r="71" spans="2:3" s="214" customFormat="1" x14ac:dyDescent="0.25">
      <c r="B71" s="216"/>
      <c r="C71" s="217"/>
    </row>
    <row r="72" spans="2:3" s="214" customFormat="1" x14ac:dyDescent="0.25">
      <c r="B72" s="216"/>
      <c r="C72" s="217"/>
    </row>
    <row r="73" spans="2:3" s="214" customFormat="1" x14ac:dyDescent="0.25">
      <c r="B73" s="216"/>
      <c r="C73" s="217"/>
    </row>
    <row r="74" spans="2:3" s="214" customFormat="1" x14ac:dyDescent="0.25">
      <c r="B74" s="216"/>
      <c r="C74" s="217"/>
    </row>
    <row r="75" spans="2:3" s="214" customFormat="1" x14ac:dyDescent="0.25">
      <c r="B75" s="216"/>
      <c r="C75" s="217"/>
    </row>
    <row r="76" spans="2:3" s="214" customFormat="1" x14ac:dyDescent="0.25">
      <c r="B76" s="216"/>
      <c r="C76" s="217"/>
    </row>
    <row r="77" spans="2:3" s="214" customFormat="1" x14ac:dyDescent="0.25">
      <c r="B77" s="216"/>
      <c r="C77" s="217"/>
    </row>
    <row r="78" spans="2:3" s="214" customFormat="1" x14ac:dyDescent="0.25">
      <c r="B78" s="216"/>
      <c r="C78" s="217"/>
    </row>
    <row r="79" spans="2:3" s="214" customFormat="1" x14ac:dyDescent="0.25">
      <c r="B79" s="216"/>
      <c r="C79" s="217"/>
    </row>
    <row r="80" spans="2:3" s="214" customFormat="1" x14ac:dyDescent="0.25">
      <c r="B80" s="216"/>
      <c r="C80" s="217"/>
    </row>
    <row r="81" spans="2:3" s="214" customFormat="1" x14ac:dyDescent="0.25">
      <c r="B81" s="216"/>
      <c r="C81" s="217"/>
    </row>
    <row r="82" spans="2:3" s="214" customFormat="1" x14ac:dyDescent="0.25">
      <c r="B82" s="216"/>
      <c r="C82" s="217"/>
    </row>
    <row r="83" spans="2:3" s="214" customFormat="1" x14ac:dyDescent="0.25">
      <c r="B83" s="216"/>
      <c r="C83" s="217"/>
    </row>
    <row r="84" spans="2:3" s="214" customFormat="1" x14ac:dyDescent="0.25">
      <c r="B84" s="216"/>
      <c r="C84" s="217"/>
    </row>
    <row r="85" spans="2:3" s="214" customFormat="1" x14ac:dyDescent="0.25">
      <c r="B85" s="216"/>
      <c r="C85" s="217"/>
    </row>
    <row r="86" spans="2:3" s="214" customFormat="1" x14ac:dyDescent="0.25">
      <c r="B86" s="216"/>
      <c r="C86" s="217"/>
    </row>
    <row r="87" spans="2:3" s="214" customFormat="1" x14ac:dyDescent="0.25">
      <c r="B87" s="216"/>
      <c r="C87" s="217"/>
    </row>
    <row r="88" spans="2:3" s="214" customFormat="1" x14ac:dyDescent="0.25">
      <c r="B88" s="216"/>
      <c r="C88" s="217"/>
    </row>
    <row r="89" spans="2:3" s="214" customFormat="1" x14ac:dyDescent="0.25">
      <c r="B89" s="216"/>
      <c r="C89" s="217"/>
    </row>
    <row r="90" spans="2:3" s="214" customFormat="1" x14ac:dyDescent="0.25">
      <c r="B90" s="216"/>
      <c r="C90" s="217"/>
    </row>
    <row r="91" spans="2:3" s="214" customFormat="1" x14ac:dyDescent="0.25">
      <c r="B91" s="216"/>
      <c r="C91" s="217"/>
    </row>
    <row r="92" spans="2:3" s="214" customFormat="1" x14ac:dyDescent="0.25">
      <c r="B92" s="216"/>
      <c r="C92" s="217"/>
    </row>
    <row r="93" spans="2:3" s="214" customFormat="1" x14ac:dyDescent="0.25">
      <c r="B93" s="216"/>
      <c r="C93" s="217"/>
    </row>
    <row r="94" spans="2:3" s="214" customFormat="1" x14ac:dyDescent="0.25">
      <c r="B94" s="216"/>
      <c r="C94" s="217"/>
    </row>
    <row r="95" spans="2:3" s="214" customFormat="1" x14ac:dyDescent="0.25">
      <c r="B95" s="216"/>
      <c r="C95" s="217"/>
    </row>
    <row r="96" spans="2:3" s="214" customFormat="1" x14ac:dyDescent="0.25">
      <c r="B96" s="216"/>
      <c r="C96" s="217"/>
    </row>
    <row r="97" spans="2:3" s="214" customFormat="1" x14ac:dyDescent="0.25">
      <c r="B97" s="216"/>
      <c r="C97" s="217"/>
    </row>
    <row r="98" spans="2:3" s="214" customFormat="1" x14ac:dyDescent="0.25">
      <c r="B98" s="216"/>
      <c r="C98" s="217"/>
    </row>
    <row r="99" spans="2:3" s="214" customFormat="1" x14ac:dyDescent="0.25">
      <c r="B99" s="216"/>
      <c r="C99" s="217"/>
    </row>
    <row r="100" spans="2:3" s="214" customFormat="1" x14ac:dyDescent="0.25">
      <c r="B100" s="216"/>
      <c r="C100" s="217"/>
    </row>
    <row r="101" spans="2:3" s="214" customFormat="1" x14ac:dyDescent="0.25">
      <c r="B101" s="216"/>
      <c r="C101" s="217"/>
    </row>
    <row r="102" spans="2:3" s="214" customFormat="1" x14ac:dyDescent="0.25">
      <c r="B102" s="216"/>
      <c r="C102" s="217"/>
    </row>
    <row r="103" spans="2:3" s="214" customFormat="1" x14ac:dyDescent="0.25">
      <c r="B103" s="216"/>
      <c r="C103" s="217"/>
    </row>
    <row r="104" spans="2:3" s="214" customFormat="1" x14ac:dyDescent="0.25">
      <c r="B104" s="216"/>
      <c r="C104" s="217"/>
    </row>
    <row r="105" spans="2:3" s="214" customFormat="1" x14ac:dyDescent="0.25">
      <c r="B105" s="216"/>
      <c r="C105" s="217"/>
    </row>
    <row r="106" spans="2:3" s="214" customFormat="1" x14ac:dyDescent="0.25">
      <c r="B106" s="216"/>
      <c r="C106" s="217"/>
    </row>
    <row r="107" spans="2:3" s="214" customFormat="1" x14ac:dyDescent="0.25">
      <c r="B107" s="216"/>
      <c r="C107" s="217"/>
    </row>
    <row r="108" spans="2:3" s="214" customFormat="1" x14ac:dyDescent="0.25">
      <c r="B108" s="216"/>
      <c r="C108" s="217"/>
    </row>
    <row r="109" spans="2:3" s="214" customFormat="1" x14ac:dyDescent="0.25">
      <c r="B109" s="216"/>
      <c r="C109" s="217"/>
    </row>
    <row r="110" spans="2:3" s="214" customFormat="1" x14ac:dyDescent="0.25">
      <c r="B110" s="216"/>
      <c r="C110" s="217"/>
    </row>
    <row r="111" spans="2:3" s="214" customFormat="1" x14ac:dyDescent="0.25">
      <c r="B111" s="216"/>
      <c r="C111" s="217"/>
    </row>
    <row r="112" spans="2:3" s="214" customFormat="1" x14ac:dyDescent="0.25">
      <c r="B112" s="216"/>
      <c r="C112" s="217"/>
    </row>
    <row r="113" spans="2:3" s="214" customFormat="1" x14ac:dyDescent="0.25">
      <c r="B113" s="216"/>
      <c r="C113" s="217"/>
    </row>
    <row r="114" spans="2:3" s="214" customFormat="1" x14ac:dyDescent="0.25">
      <c r="B114" s="216"/>
      <c r="C114" s="217"/>
    </row>
    <row r="115" spans="2:3" s="214" customFormat="1" x14ac:dyDescent="0.25">
      <c r="B115" s="216"/>
      <c r="C115" s="217"/>
    </row>
    <row r="116" spans="2:3" s="214" customFormat="1" x14ac:dyDescent="0.25">
      <c r="B116" s="216"/>
      <c r="C116" s="217"/>
    </row>
    <row r="117" spans="2:3" s="214" customFormat="1" x14ac:dyDescent="0.25">
      <c r="B117" s="216"/>
      <c r="C117" s="217"/>
    </row>
    <row r="118" spans="2:3" s="214" customFormat="1" x14ac:dyDescent="0.25">
      <c r="B118" s="216"/>
      <c r="C118" s="217"/>
    </row>
    <row r="119" spans="2:3" s="214" customFormat="1" x14ac:dyDescent="0.25">
      <c r="B119" s="216"/>
      <c r="C119" s="217"/>
    </row>
    <row r="120" spans="2:3" s="214" customFormat="1" x14ac:dyDescent="0.25">
      <c r="B120" s="216"/>
      <c r="C120" s="217"/>
    </row>
    <row r="121" spans="2:3" s="214" customFormat="1" x14ac:dyDescent="0.25">
      <c r="B121" s="216"/>
      <c r="C121" s="217"/>
    </row>
    <row r="122" spans="2:3" s="214" customFormat="1" x14ac:dyDescent="0.25">
      <c r="B122" s="216"/>
      <c r="C122" s="217"/>
    </row>
    <row r="123" spans="2:3" s="214" customFormat="1" x14ac:dyDescent="0.25">
      <c r="B123" s="216"/>
      <c r="C123" s="217"/>
    </row>
    <row r="124" spans="2:3" s="214" customFormat="1" x14ac:dyDescent="0.25">
      <c r="B124" s="216"/>
      <c r="C124" s="217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4" t="s">
        <v>91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s="147" customFormat="1" x14ac:dyDescent="0.25">
      <c r="B3" s="148"/>
      <c r="C3" s="254" t="s">
        <v>92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s="147" customFormat="1" x14ac:dyDescent="0.25">
      <c r="B4" s="148"/>
      <c r="C4" s="254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17" s="147" customFormat="1" x14ac:dyDescent="0.25">
      <c r="B5" s="148"/>
      <c r="C5" s="254" t="s">
        <v>94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s="147" customFormat="1" x14ac:dyDescent="0.25">
      <c r="B6" s="148"/>
      <c r="C6" s="254" t="s">
        <v>95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7" s="147" customFormat="1" x14ac:dyDescent="0.25">
      <c r="A7" s="149"/>
      <c r="B7" s="149"/>
      <c r="C7" s="254" t="str">
        <f>CE!C7</f>
        <v>FECHA DE ACTUALIZACIÓN: 14 - Noviembre - 2022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7" s="147" customFormat="1" x14ac:dyDescent="0.25">
      <c r="A8" s="150"/>
      <c r="B8" s="150"/>
      <c r="C8" s="254" t="str">
        <f>CE!C8</f>
        <v>CORRESPONDE AL MES DE: OCTUBRE 2022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17" x14ac:dyDescent="0.25">
      <c r="A10" s="304" t="str">
        <f>CE!$A$10</f>
        <v>Numero y Nombre de funcionarios, servidores públicos, empleados y asesores que laboran en el Sujeto Obligado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5.75" thickBot="1" x14ac:dyDescent="0.3">
      <c r="A11" s="307" t="s">
        <v>69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</row>
    <row r="12" spans="1:17" ht="15" customHeight="1" x14ac:dyDescent="0.25">
      <c r="A12" s="277" t="s">
        <v>1</v>
      </c>
      <c r="B12" s="280" t="s">
        <v>2</v>
      </c>
      <c r="C12" s="280" t="s">
        <v>3</v>
      </c>
      <c r="D12" s="280" t="s">
        <v>4</v>
      </c>
      <c r="E12" s="280" t="s">
        <v>44</v>
      </c>
      <c r="F12" s="280"/>
      <c r="G12" s="280"/>
      <c r="H12" s="280"/>
      <c r="I12" s="280" t="s">
        <v>62</v>
      </c>
      <c r="J12" s="289" t="s">
        <v>52</v>
      </c>
      <c r="K12" s="289" t="s">
        <v>45</v>
      </c>
      <c r="L12" s="289" t="s">
        <v>46</v>
      </c>
      <c r="M12" s="280" t="s">
        <v>11</v>
      </c>
      <c r="N12" s="273" t="s">
        <v>63</v>
      </c>
      <c r="O12" s="273" t="s">
        <v>64</v>
      </c>
      <c r="P12" s="273" t="s">
        <v>65</v>
      </c>
      <c r="Q12" s="301" t="s">
        <v>73</v>
      </c>
    </row>
    <row r="13" spans="1:17" x14ac:dyDescent="0.25">
      <c r="A13" s="278"/>
      <c r="B13" s="281"/>
      <c r="C13" s="281"/>
      <c r="D13" s="281"/>
      <c r="E13" s="181" t="s">
        <v>5</v>
      </c>
      <c r="F13" s="181" t="s">
        <v>6</v>
      </c>
      <c r="G13" s="181" t="s">
        <v>7</v>
      </c>
      <c r="H13" s="181" t="s">
        <v>39</v>
      </c>
      <c r="I13" s="281"/>
      <c r="J13" s="290"/>
      <c r="K13" s="290"/>
      <c r="L13" s="290"/>
      <c r="M13" s="281"/>
      <c r="N13" s="274"/>
      <c r="O13" s="274"/>
      <c r="P13" s="274"/>
      <c r="Q13" s="302"/>
    </row>
    <row r="14" spans="1:17" ht="15.75" thickBot="1" x14ac:dyDescent="0.3">
      <c r="A14" s="279"/>
      <c r="B14" s="282"/>
      <c r="C14" s="282"/>
      <c r="D14" s="282"/>
      <c r="E14" s="184" t="s">
        <v>12</v>
      </c>
      <c r="F14" s="184" t="s">
        <v>13</v>
      </c>
      <c r="G14" s="184" t="s">
        <v>14</v>
      </c>
      <c r="H14" s="184" t="s">
        <v>40</v>
      </c>
      <c r="I14" s="282"/>
      <c r="J14" s="291"/>
      <c r="K14" s="291"/>
      <c r="L14" s="291"/>
      <c r="M14" s="282"/>
      <c r="N14" s="275"/>
      <c r="O14" s="275"/>
      <c r="P14" s="275"/>
      <c r="Q14" s="303"/>
    </row>
    <row r="15" spans="1:17" ht="51" customHeight="1" x14ac:dyDescent="0.25">
      <c r="A15" s="182" t="s">
        <v>19</v>
      </c>
      <c r="B15" s="113" t="s">
        <v>138</v>
      </c>
      <c r="C15" s="135" t="s">
        <v>139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5" t="s">
        <v>76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8" t="s">
        <v>75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9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6" t="str">
        <f>'[1]RENGLON 011'!$D$26</f>
        <v>(Base legal Decreto 57-2008, artículo 10 numeral 4) INFORMACIÓN PÚBLICA DE OFICIO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4" t="s">
        <v>91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s="147" customFormat="1" x14ac:dyDescent="0.25">
      <c r="B3" s="148"/>
      <c r="C3" s="254" t="s">
        <v>92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s="147" customFormat="1" x14ac:dyDescent="0.25">
      <c r="B4" s="148"/>
      <c r="C4" s="254" t="s">
        <v>93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17" s="147" customFormat="1" x14ac:dyDescent="0.25">
      <c r="B5" s="148"/>
      <c r="C5" s="254" t="s">
        <v>94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s="147" customFormat="1" x14ac:dyDescent="0.25">
      <c r="B6" s="148"/>
      <c r="C6" s="254" t="s">
        <v>95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7" s="147" customFormat="1" x14ac:dyDescent="0.25">
      <c r="A7" s="149"/>
      <c r="B7" s="149"/>
      <c r="C7" s="254" t="str">
        <f>CE!C7</f>
        <v>FECHA DE ACTUALIZACIÓN: 14 - Noviembre - 2022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7" s="147" customFormat="1" x14ac:dyDescent="0.25">
      <c r="A8" s="150"/>
      <c r="B8" s="150"/>
      <c r="C8" s="254" t="str">
        <f>CE!C8</f>
        <v>CORRESPONDE AL MES DE: OCTUBRE 2022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17" x14ac:dyDescent="0.25">
      <c r="A10" s="304" t="str">
        <f>CE!$A$10</f>
        <v>Numero y Nombre de funcionarios, servidores públicos, empleados y asesores que laboran en el Sujeto Obligado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5.75" thickBot="1" x14ac:dyDescent="0.3">
      <c r="A11" s="307" t="s">
        <v>69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</row>
    <row r="12" spans="1:17" ht="15" customHeight="1" x14ac:dyDescent="0.25">
      <c r="A12" s="277" t="s">
        <v>1</v>
      </c>
      <c r="B12" s="280" t="s">
        <v>2</v>
      </c>
      <c r="C12" s="280" t="s">
        <v>3</v>
      </c>
      <c r="D12" s="280" t="s">
        <v>4</v>
      </c>
      <c r="E12" s="280" t="s">
        <v>44</v>
      </c>
      <c r="F12" s="280"/>
      <c r="G12" s="280"/>
      <c r="H12" s="280"/>
      <c r="I12" s="280" t="s">
        <v>62</v>
      </c>
      <c r="J12" s="289" t="s">
        <v>52</v>
      </c>
      <c r="K12" s="289" t="s">
        <v>45</v>
      </c>
      <c r="L12" s="289" t="s">
        <v>46</v>
      </c>
      <c r="M12" s="280" t="s">
        <v>11</v>
      </c>
      <c r="N12" s="273" t="s">
        <v>63</v>
      </c>
      <c r="O12" s="273" t="s">
        <v>64</v>
      </c>
      <c r="P12" s="273" t="s">
        <v>65</v>
      </c>
      <c r="Q12" s="301" t="s">
        <v>73</v>
      </c>
    </row>
    <row r="13" spans="1:17" x14ac:dyDescent="0.25">
      <c r="A13" s="278"/>
      <c r="B13" s="281"/>
      <c r="C13" s="281"/>
      <c r="D13" s="281"/>
      <c r="E13" s="194" t="s">
        <v>5</v>
      </c>
      <c r="F13" s="194" t="s">
        <v>6</v>
      </c>
      <c r="G13" s="194" t="s">
        <v>7</v>
      </c>
      <c r="H13" s="194" t="s">
        <v>39</v>
      </c>
      <c r="I13" s="281"/>
      <c r="J13" s="290"/>
      <c r="K13" s="290"/>
      <c r="L13" s="290"/>
      <c r="M13" s="281"/>
      <c r="N13" s="274"/>
      <c r="O13" s="274"/>
      <c r="P13" s="274"/>
      <c r="Q13" s="302"/>
    </row>
    <row r="14" spans="1:17" ht="15.75" thickBot="1" x14ac:dyDescent="0.3">
      <c r="A14" s="279"/>
      <c r="B14" s="282"/>
      <c r="C14" s="282"/>
      <c r="D14" s="282"/>
      <c r="E14" s="195" t="s">
        <v>12</v>
      </c>
      <c r="F14" s="195" t="s">
        <v>13</v>
      </c>
      <c r="G14" s="195" t="s">
        <v>14</v>
      </c>
      <c r="H14" s="195" t="s">
        <v>40</v>
      </c>
      <c r="I14" s="282"/>
      <c r="J14" s="291"/>
      <c r="K14" s="291"/>
      <c r="L14" s="291"/>
      <c r="M14" s="282"/>
      <c r="N14" s="275"/>
      <c r="O14" s="275"/>
      <c r="P14" s="275"/>
      <c r="Q14" s="303"/>
    </row>
    <row r="15" spans="1:17" ht="51" customHeight="1" x14ac:dyDescent="0.25">
      <c r="A15" s="182" t="s">
        <v>18</v>
      </c>
      <c r="B15" s="113" t="s">
        <v>101</v>
      </c>
      <c r="C15" s="135" t="s">
        <v>111</v>
      </c>
      <c r="D15" s="139">
        <v>4000</v>
      </c>
      <c r="E15" s="140">
        <f>+D15*4.83/100</f>
        <v>193.2</v>
      </c>
      <c r="F15" s="140">
        <v>437.07</v>
      </c>
      <c r="G15" s="140">
        <f>(D15*24*0.05%)+(D15*24*0.05%*12%)</f>
        <v>53.76</v>
      </c>
      <c r="H15" s="140">
        <v>0</v>
      </c>
      <c r="I15" s="139">
        <v>193.2</v>
      </c>
      <c r="J15" s="139">
        <v>250</v>
      </c>
      <c r="K15" s="141">
        <f t="shared" ref="K15" si="0">+D15-I15+J15</f>
        <v>4056.8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5" t="s">
        <v>76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8" t="s">
        <v>130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9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6" t="str">
        <f>'[1]RENGLON 011'!$D$26</f>
        <v>(Base legal Decreto 57-2008, artículo 10 numeral 4) INFORMACIÓN PÚBLICA DE OFICIO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G28" sqref="G28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4" t="s">
        <v>91</v>
      </c>
      <c r="D2" s="254"/>
      <c r="E2" s="254"/>
      <c r="F2" s="254"/>
      <c r="G2" s="254"/>
      <c r="H2" s="254"/>
    </row>
    <row r="3" spans="1:8" s="147" customFormat="1" ht="15" x14ac:dyDescent="0.25">
      <c r="B3" s="148"/>
      <c r="C3" s="254" t="s">
        <v>92</v>
      </c>
      <c r="D3" s="254"/>
      <c r="E3" s="254"/>
      <c r="F3" s="254"/>
      <c r="G3" s="254"/>
      <c r="H3" s="254"/>
    </row>
    <row r="4" spans="1:8" s="147" customFormat="1" ht="15" x14ac:dyDescent="0.25">
      <c r="B4" s="148"/>
      <c r="C4" s="254" t="s">
        <v>93</v>
      </c>
      <c r="D4" s="254"/>
      <c r="E4" s="254"/>
      <c r="F4" s="254"/>
      <c r="G4" s="254"/>
      <c r="H4" s="254"/>
    </row>
    <row r="5" spans="1:8" s="147" customFormat="1" ht="15" x14ac:dyDescent="0.25">
      <c r="B5" s="148"/>
      <c r="C5" s="254" t="s">
        <v>94</v>
      </c>
      <c r="D5" s="254"/>
      <c r="E5" s="254"/>
      <c r="F5" s="254"/>
      <c r="G5" s="254"/>
      <c r="H5" s="254"/>
    </row>
    <row r="6" spans="1:8" s="147" customFormat="1" ht="15" x14ac:dyDescent="0.25">
      <c r="B6" s="148"/>
      <c r="C6" s="254" t="s">
        <v>95</v>
      </c>
      <c r="D6" s="254"/>
      <c r="E6" s="254"/>
      <c r="F6" s="254"/>
      <c r="G6" s="254"/>
      <c r="H6" s="254"/>
    </row>
    <row r="7" spans="1:8" s="147" customFormat="1" ht="15" x14ac:dyDescent="0.25">
      <c r="A7" s="149"/>
      <c r="B7" s="149"/>
      <c r="C7" s="254" t="str">
        <f>CE!C7</f>
        <v>FECHA DE ACTUALIZACIÓN: 14 - Noviembre - 2022</v>
      </c>
      <c r="D7" s="254"/>
      <c r="E7" s="254"/>
      <c r="F7" s="254"/>
      <c r="G7" s="254"/>
      <c r="H7" s="254"/>
    </row>
    <row r="8" spans="1:8" s="147" customFormat="1" ht="15" x14ac:dyDescent="0.25">
      <c r="A8" s="150"/>
      <c r="B8" s="150"/>
      <c r="C8" s="254" t="str">
        <f>CE!C8</f>
        <v>CORRESPONDE AL MES DE: OCTUBRE 2022</v>
      </c>
      <c r="D8" s="254"/>
      <c r="E8" s="254"/>
      <c r="F8" s="254"/>
      <c r="G8" s="254"/>
      <c r="H8" s="254"/>
    </row>
    <row r="9" spans="1:8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8" x14ac:dyDescent="0.2">
      <c r="A10" s="266" t="str">
        <f>CE!$A$10</f>
        <v>Numero y Nombre de funcionarios, servidores públicos, empleados y asesores que laboran en el Sujeto Obligado</v>
      </c>
      <c r="B10" s="266"/>
      <c r="C10" s="266"/>
      <c r="D10" s="266"/>
      <c r="E10" s="266"/>
      <c r="F10" s="266"/>
      <c r="G10" s="266"/>
      <c r="H10" s="266"/>
    </row>
    <row r="11" spans="1:8" s="152" customFormat="1" ht="18.75" customHeight="1" thickBot="1" x14ac:dyDescent="0.25">
      <c r="A11" s="267" t="s">
        <v>69</v>
      </c>
      <c r="B11" s="267"/>
      <c r="C11" s="267"/>
      <c r="D11" s="267"/>
      <c r="E11" s="267"/>
      <c r="F11" s="267"/>
      <c r="G11" s="267"/>
      <c r="H11" s="267"/>
    </row>
    <row r="12" spans="1:8" s="153" customFormat="1" x14ac:dyDescent="0.25">
      <c r="A12" s="268" t="s">
        <v>1</v>
      </c>
      <c r="B12" s="248" t="s">
        <v>2</v>
      </c>
      <c r="C12" s="248" t="s">
        <v>122</v>
      </c>
      <c r="D12" s="250" t="s">
        <v>121</v>
      </c>
      <c r="E12" s="252" t="s">
        <v>63</v>
      </c>
      <c r="F12" s="246" t="s">
        <v>64</v>
      </c>
      <c r="G12" s="246" t="s">
        <v>65</v>
      </c>
      <c r="H12" s="257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218" t="s">
        <v>140</v>
      </c>
      <c r="C14" s="212" t="s">
        <v>134</v>
      </c>
      <c r="D14" s="213">
        <v>15000</v>
      </c>
      <c r="E14" s="175">
        <v>0</v>
      </c>
      <c r="F14" s="163">
        <v>0</v>
      </c>
      <c r="G14" s="163">
        <v>18841.5</v>
      </c>
      <c r="H14" s="164">
        <v>0</v>
      </c>
    </row>
    <row r="15" spans="1:8" s="153" customFormat="1" ht="36.75" customHeight="1" x14ac:dyDescent="0.25">
      <c r="A15" s="157">
        <v>2</v>
      </c>
      <c r="B15" s="176" t="s">
        <v>77</v>
      </c>
      <c r="C15" s="177" t="s">
        <v>78</v>
      </c>
      <c r="D15" s="173">
        <v>13100</v>
      </c>
      <c r="E15" s="174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76" t="s">
        <v>79</v>
      </c>
      <c r="C16" s="177" t="s">
        <v>68</v>
      </c>
      <c r="D16" s="173">
        <v>15000</v>
      </c>
      <c r="E16" s="174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76" t="s">
        <v>80</v>
      </c>
      <c r="C17" s="177" t="s">
        <v>81</v>
      </c>
      <c r="D17" s="173">
        <v>20000</v>
      </c>
      <c r="E17" s="174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76" t="s">
        <v>82</v>
      </c>
      <c r="C18" s="177" t="s">
        <v>74</v>
      </c>
      <c r="D18" s="173">
        <v>15000</v>
      </c>
      <c r="E18" s="174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x14ac:dyDescent="0.25">
      <c r="A19" s="157">
        <v>6</v>
      </c>
      <c r="B19" s="176" t="s">
        <v>89</v>
      </c>
      <c r="C19" s="177" t="s">
        <v>120</v>
      </c>
      <c r="D19" s="173">
        <v>6000</v>
      </c>
      <c r="E19" s="174">
        <v>0</v>
      </c>
      <c r="F19" s="166">
        <v>0</v>
      </c>
      <c r="G19" s="166">
        <v>0</v>
      </c>
      <c r="H19" s="167">
        <v>0</v>
      </c>
    </row>
    <row r="20" spans="1:8" s="153" customFormat="1" ht="36.75" customHeight="1" x14ac:dyDescent="0.25">
      <c r="A20" s="157">
        <v>7</v>
      </c>
      <c r="B20" s="176" t="s">
        <v>117</v>
      </c>
      <c r="C20" s="201" t="s">
        <v>118</v>
      </c>
      <c r="D20" s="173">
        <v>5500</v>
      </c>
      <c r="E20" s="174">
        <v>0</v>
      </c>
      <c r="F20" s="166">
        <v>0</v>
      </c>
      <c r="G20" s="166">
        <v>0</v>
      </c>
      <c r="H20" s="167">
        <v>0</v>
      </c>
    </row>
    <row r="21" spans="1:8" s="153" customFormat="1" ht="36.75" customHeight="1" x14ac:dyDescent="0.25">
      <c r="A21" s="157">
        <v>8</v>
      </c>
      <c r="B21" s="176" t="s">
        <v>114</v>
      </c>
      <c r="C21" s="201" t="s">
        <v>119</v>
      </c>
      <c r="D21" s="173">
        <v>5500</v>
      </c>
      <c r="E21" s="174">
        <v>0</v>
      </c>
      <c r="F21" s="166">
        <v>0</v>
      </c>
      <c r="G21" s="166">
        <v>0</v>
      </c>
      <c r="H21" s="167">
        <v>0</v>
      </c>
    </row>
    <row r="22" spans="1:8" s="153" customFormat="1" ht="36.75" customHeight="1" x14ac:dyDescent="0.25">
      <c r="A22" s="157">
        <v>9</v>
      </c>
      <c r="B22" s="176" t="s">
        <v>112</v>
      </c>
      <c r="C22" s="199" t="s">
        <v>113</v>
      </c>
      <c r="D22" s="173">
        <v>2500</v>
      </c>
      <c r="E22" s="174">
        <v>0</v>
      </c>
      <c r="F22" s="196">
        <v>0</v>
      </c>
      <c r="G22" s="196">
        <v>0</v>
      </c>
      <c r="H22" s="197">
        <v>0</v>
      </c>
    </row>
    <row r="23" spans="1:8" s="153" customFormat="1" ht="36.75" customHeight="1" x14ac:dyDescent="0.25">
      <c r="A23" s="157">
        <v>10</v>
      </c>
      <c r="B23" s="176" t="s">
        <v>135</v>
      </c>
      <c r="C23" s="199" t="s">
        <v>136</v>
      </c>
      <c r="D23" s="173">
        <v>2727.27</v>
      </c>
      <c r="E23" s="174">
        <v>0</v>
      </c>
      <c r="F23" s="196">
        <v>0</v>
      </c>
      <c r="G23" s="196">
        <v>0</v>
      </c>
      <c r="H23" s="197">
        <v>0</v>
      </c>
    </row>
    <row r="24" spans="1:8" s="153" customFormat="1" ht="36.75" hidden="1" customHeight="1" x14ac:dyDescent="0.25">
      <c r="A24" s="157"/>
      <c r="B24" s="203"/>
      <c r="C24" s="204"/>
      <c r="D24" s="205"/>
      <c r="E24" s="206"/>
      <c r="F24" s="207"/>
      <c r="G24" s="207"/>
      <c r="H24" s="208"/>
    </row>
    <row r="25" spans="1:8" s="153" customFormat="1" ht="36.75" hidden="1" customHeight="1" x14ac:dyDescent="0.25">
      <c r="A25" s="157"/>
      <c r="B25" s="176"/>
      <c r="C25" s="199"/>
      <c r="D25" s="173"/>
      <c r="E25" s="174"/>
      <c r="F25" s="196"/>
      <c r="G25" s="196"/>
      <c r="H25" s="197"/>
    </row>
    <row r="26" spans="1:8" s="153" customFormat="1" ht="36.75" hidden="1" customHeight="1" x14ac:dyDescent="0.25">
      <c r="A26" s="202"/>
      <c r="B26" s="203"/>
      <c r="C26" s="204"/>
      <c r="D26" s="205"/>
      <c r="E26" s="206"/>
      <c r="F26" s="207"/>
      <c r="G26" s="207"/>
      <c r="H26" s="208"/>
    </row>
    <row r="27" spans="1:8" s="153" customFormat="1" ht="36.75" customHeight="1" x14ac:dyDescent="0.25">
      <c r="A27" s="157">
        <v>11</v>
      </c>
      <c r="B27" s="176" t="s">
        <v>141</v>
      </c>
      <c r="C27" s="199" t="s">
        <v>142</v>
      </c>
      <c r="D27" s="173">
        <v>5000</v>
      </c>
      <c r="E27" s="174">
        <v>0</v>
      </c>
      <c r="F27" s="196">
        <v>0</v>
      </c>
      <c r="G27" s="196">
        <v>0</v>
      </c>
      <c r="H27" s="197">
        <v>0</v>
      </c>
    </row>
    <row r="28" spans="1:8" s="153" customFormat="1" ht="36.75" customHeight="1" thickBot="1" x14ac:dyDescent="0.3">
      <c r="A28" s="198">
        <v>12</v>
      </c>
      <c r="B28" s="236" t="s">
        <v>153</v>
      </c>
      <c r="C28" s="200" t="s">
        <v>154</v>
      </c>
      <c r="D28" s="185">
        <v>6000</v>
      </c>
      <c r="E28" s="186">
        <v>0</v>
      </c>
      <c r="F28" s="187">
        <v>0</v>
      </c>
      <c r="G28" s="187">
        <v>17645.7</v>
      </c>
      <c r="H28" s="188">
        <v>0</v>
      </c>
    </row>
    <row r="29" spans="1:8" x14ac:dyDescent="0.2">
      <c r="A29" s="172"/>
    </row>
    <row r="30" spans="1:8" ht="12.75" customHeight="1" x14ac:dyDescent="0.2">
      <c r="B30" s="312" t="s">
        <v>71</v>
      </c>
      <c r="C30" s="260"/>
    </row>
    <row r="31" spans="1:8" x14ac:dyDescent="0.2">
      <c r="B31" s="261"/>
      <c r="C31" s="262"/>
      <c r="D31" s="255" t="str">
        <f>'[1]RENGLON 021'!$D$19</f>
        <v>(Base legal Decreto 57-2008, artículo 10 numeral 4) INFORMACIÓN PÚBLICA DE OFICIO</v>
      </c>
      <c r="E31" s="256"/>
      <c r="F31" s="256"/>
      <c r="G31" s="256"/>
      <c r="H31" s="256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4" t="s">
        <v>91</v>
      </c>
      <c r="D2" s="254"/>
      <c r="E2" s="254"/>
      <c r="F2" s="254"/>
      <c r="G2" s="254"/>
      <c r="H2" s="254"/>
    </row>
    <row r="3" spans="1:8" s="147" customFormat="1" ht="15" x14ac:dyDescent="0.25">
      <c r="B3" s="148"/>
      <c r="C3" s="254" t="s">
        <v>92</v>
      </c>
      <c r="D3" s="254"/>
      <c r="E3" s="254"/>
      <c r="F3" s="254"/>
      <c r="G3" s="254"/>
      <c r="H3" s="254"/>
    </row>
    <row r="4" spans="1:8" s="147" customFormat="1" ht="15" x14ac:dyDescent="0.25">
      <c r="B4" s="148"/>
      <c r="C4" s="254" t="s">
        <v>93</v>
      </c>
      <c r="D4" s="254"/>
      <c r="E4" s="254"/>
      <c r="F4" s="254"/>
      <c r="G4" s="254"/>
      <c r="H4" s="254"/>
    </row>
    <row r="5" spans="1:8" s="147" customFormat="1" ht="15" x14ac:dyDescent="0.25">
      <c r="B5" s="148"/>
      <c r="C5" s="254" t="s">
        <v>94</v>
      </c>
      <c r="D5" s="254"/>
      <c r="E5" s="254"/>
      <c r="F5" s="254"/>
      <c r="G5" s="254"/>
      <c r="H5" s="254"/>
    </row>
    <row r="6" spans="1:8" s="147" customFormat="1" ht="15" x14ac:dyDescent="0.25">
      <c r="B6" s="148"/>
      <c r="C6" s="254" t="s">
        <v>95</v>
      </c>
      <c r="D6" s="254"/>
      <c r="E6" s="254"/>
      <c r="F6" s="254"/>
      <c r="G6" s="254"/>
      <c r="H6" s="254"/>
    </row>
    <row r="7" spans="1:8" s="147" customFormat="1" ht="15" x14ac:dyDescent="0.25">
      <c r="A7" s="149"/>
      <c r="B7" s="149"/>
      <c r="C7" s="254" t="str">
        <f>CE!C7</f>
        <v>FECHA DE ACTUALIZACIÓN: 14 - Noviembre - 2022</v>
      </c>
      <c r="D7" s="254"/>
      <c r="E7" s="254"/>
      <c r="F7" s="254"/>
      <c r="G7" s="254"/>
      <c r="H7" s="254"/>
    </row>
    <row r="8" spans="1:8" s="147" customFormat="1" ht="15" x14ac:dyDescent="0.25">
      <c r="A8" s="150"/>
      <c r="B8" s="150"/>
      <c r="C8" s="254" t="str">
        <f>CE!C8</f>
        <v>CORRESPONDE AL MES DE: OCTUBRE 2022</v>
      </c>
      <c r="D8" s="254"/>
      <c r="E8" s="254"/>
      <c r="F8" s="254"/>
      <c r="G8" s="254"/>
      <c r="H8" s="254"/>
    </row>
    <row r="9" spans="1:8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8" x14ac:dyDescent="0.2">
      <c r="A10" s="266" t="s">
        <v>115</v>
      </c>
      <c r="B10" s="266"/>
      <c r="C10" s="266"/>
      <c r="D10" s="266"/>
      <c r="E10" s="266"/>
      <c r="F10" s="266"/>
      <c r="G10" s="266"/>
      <c r="H10" s="266"/>
    </row>
    <row r="11" spans="1:8" s="152" customFormat="1" ht="18.75" customHeight="1" thickBot="1" x14ac:dyDescent="0.25">
      <c r="A11" s="267" t="s">
        <v>69</v>
      </c>
      <c r="B11" s="267"/>
      <c r="C11" s="267"/>
      <c r="D11" s="267"/>
      <c r="E11" s="267"/>
      <c r="F11" s="267"/>
      <c r="G11" s="267"/>
      <c r="H11" s="267"/>
    </row>
    <row r="12" spans="1:8" s="153" customFormat="1" x14ac:dyDescent="0.25">
      <c r="A12" s="268" t="s">
        <v>1</v>
      </c>
      <c r="B12" s="248" t="s">
        <v>2</v>
      </c>
      <c r="C12" s="248" t="s">
        <v>122</v>
      </c>
      <c r="D12" s="250" t="s">
        <v>121</v>
      </c>
      <c r="E12" s="252" t="s">
        <v>63</v>
      </c>
      <c r="F12" s="246" t="s">
        <v>64</v>
      </c>
      <c r="G12" s="246" t="s">
        <v>65</v>
      </c>
      <c r="H12" s="257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123</v>
      </c>
      <c r="C14" s="156" t="s">
        <v>124</v>
      </c>
      <c r="D14" s="159">
        <v>8000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63" t="s">
        <v>88</v>
      </c>
      <c r="B17" s="263"/>
      <c r="C17" s="263"/>
    </row>
    <row r="18" spans="1:8" x14ac:dyDescent="0.2">
      <c r="A18" s="209"/>
      <c r="B18" s="209"/>
      <c r="C18" s="209"/>
    </row>
    <row r="19" spans="1:8" x14ac:dyDescent="0.2">
      <c r="A19" s="264"/>
      <c r="B19" s="264"/>
      <c r="C19" s="264"/>
    </row>
    <row r="20" spans="1:8" x14ac:dyDescent="0.2">
      <c r="B20" s="259" t="s">
        <v>125</v>
      </c>
      <c r="C20" s="260"/>
    </row>
    <row r="21" spans="1:8" ht="12.75" customHeight="1" x14ac:dyDescent="0.2">
      <c r="B21" s="261"/>
      <c r="C21" s="262"/>
      <c r="D21" s="255" t="s">
        <v>96</v>
      </c>
      <c r="E21" s="256"/>
      <c r="F21" s="256"/>
      <c r="G21" s="256"/>
      <c r="H21" s="256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4" t="s">
        <v>91</v>
      </c>
      <c r="D2" s="254"/>
      <c r="E2" s="254"/>
      <c r="F2" s="254"/>
      <c r="G2" s="254"/>
      <c r="H2" s="254"/>
    </row>
    <row r="3" spans="1:8" s="147" customFormat="1" ht="15" x14ac:dyDescent="0.25">
      <c r="B3" s="148"/>
      <c r="C3" s="254" t="s">
        <v>92</v>
      </c>
      <c r="D3" s="254"/>
      <c r="E3" s="254"/>
      <c r="F3" s="254"/>
      <c r="G3" s="254"/>
      <c r="H3" s="254"/>
    </row>
    <row r="4" spans="1:8" s="147" customFormat="1" ht="15" x14ac:dyDescent="0.25">
      <c r="B4" s="148"/>
      <c r="C4" s="254" t="s">
        <v>93</v>
      </c>
      <c r="D4" s="254"/>
      <c r="E4" s="254"/>
      <c r="F4" s="254"/>
      <c r="G4" s="254"/>
      <c r="H4" s="254"/>
    </row>
    <row r="5" spans="1:8" s="147" customFormat="1" ht="15" x14ac:dyDescent="0.25">
      <c r="B5" s="148"/>
      <c r="C5" s="254" t="s">
        <v>94</v>
      </c>
      <c r="D5" s="254"/>
      <c r="E5" s="254"/>
      <c r="F5" s="254"/>
      <c r="G5" s="254"/>
      <c r="H5" s="254"/>
    </row>
    <row r="6" spans="1:8" s="147" customFormat="1" ht="15" x14ac:dyDescent="0.25">
      <c r="B6" s="148"/>
      <c r="C6" s="254" t="s">
        <v>95</v>
      </c>
      <c r="D6" s="254"/>
      <c r="E6" s="254"/>
      <c r="F6" s="254"/>
      <c r="G6" s="254"/>
      <c r="H6" s="254"/>
    </row>
    <row r="7" spans="1:8" s="147" customFormat="1" ht="15" x14ac:dyDescent="0.25">
      <c r="A7" s="149"/>
      <c r="B7" s="149"/>
      <c r="C7" s="254" t="str">
        <f>CE!C7</f>
        <v>FECHA DE ACTUALIZACIÓN: 14 - Noviembre - 2022</v>
      </c>
      <c r="D7" s="254"/>
      <c r="E7" s="254"/>
      <c r="F7" s="254"/>
      <c r="G7" s="254"/>
      <c r="H7" s="254"/>
    </row>
    <row r="8" spans="1:8" s="147" customFormat="1" ht="15" x14ac:dyDescent="0.25">
      <c r="A8" s="150"/>
      <c r="B8" s="150"/>
      <c r="C8" s="254" t="str">
        <f>CE!C8</f>
        <v>CORRESPONDE AL MES DE: OCTUBRE 2022</v>
      </c>
      <c r="D8" s="254"/>
      <c r="E8" s="254"/>
      <c r="F8" s="254"/>
      <c r="G8" s="254"/>
      <c r="H8" s="254"/>
    </row>
    <row r="9" spans="1:8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8" x14ac:dyDescent="0.2">
      <c r="A10" s="266" t="s">
        <v>115</v>
      </c>
      <c r="B10" s="266"/>
      <c r="C10" s="266"/>
      <c r="D10" s="266"/>
      <c r="E10" s="266"/>
      <c r="F10" s="266"/>
      <c r="G10" s="266"/>
      <c r="H10" s="266"/>
    </row>
    <row r="11" spans="1:8" s="152" customFormat="1" ht="18.75" customHeight="1" thickBot="1" x14ac:dyDescent="0.25">
      <c r="A11" s="267" t="s">
        <v>69</v>
      </c>
      <c r="B11" s="267"/>
      <c r="C11" s="267"/>
      <c r="D11" s="267"/>
      <c r="E11" s="267"/>
      <c r="F11" s="267"/>
      <c r="G11" s="267"/>
      <c r="H11" s="267"/>
    </row>
    <row r="12" spans="1:8" s="153" customFormat="1" x14ac:dyDescent="0.25">
      <c r="A12" s="268" t="s">
        <v>1</v>
      </c>
      <c r="B12" s="248" t="s">
        <v>2</v>
      </c>
      <c r="C12" s="248" t="s">
        <v>122</v>
      </c>
      <c r="D12" s="250" t="s">
        <v>121</v>
      </c>
      <c r="E12" s="252" t="s">
        <v>63</v>
      </c>
      <c r="F12" s="246" t="s">
        <v>64</v>
      </c>
      <c r="G12" s="246" t="s">
        <v>65</v>
      </c>
      <c r="H12" s="257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145</v>
      </c>
      <c r="C14" s="156" t="s">
        <v>146</v>
      </c>
      <c r="D14" s="159">
        <v>5000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63" t="s">
        <v>88</v>
      </c>
      <c r="B17" s="263"/>
      <c r="C17" s="263"/>
    </row>
    <row r="18" spans="1:8" x14ac:dyDescent="0.2">
      <c r="A18" s="219"/>
      <c r="B18" s="219"/>
      <c r="C18" s="219"/>
    </row>
    <row r="19" spans="1:8" x14ac:dyDescent="0.2">
      <c r="A19" s="264"/>
      <c r="B19" s="264"/>
      <c r="C19" s="264"/>
    </row>
    <row r="20" spans="1:8" x14ac:dyDescent="0.2">
      <c r="B20" s="317" t="s">
        <v>147</v>
      </c>
      <c r="C20" s="318"/>
    </row>
    <row r="21" spans="1:8" ht="12.75" customHeight="1" x14ac:dyDescent="0.2">
      <c r="B21" s="319"/>
      <c r="C21" s="320"/>
      <c r="D21" s="255" t="s">
        <v>96</v>
      </c>
      <c r="E21" s="256"/>
      <c r="F21" s="256"/>
      <c r="G21" s="256"/>
      <c r="H21" s="256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4" t="s">
        <v>91</v>
      </c>
      <c r="D2" s="254"/>
      <c r="E2" s="254"/>
      <c r="F2" s="254"/>
      <c r="G2" s="254"/>
      <c r="H2" s="254"/>
    </row>
    <row r="3" spans="1:8" s="147" customFormat="1" ht="15" x14ac:dyDescent="0.25">
      <c r="B3" s="148"/>
      <c r="C3" s="254" t="s">
        <v>92</v>
      </c>
      <c r="D3" s="254"/>
      <c r="E3" s="254"/>
      <c r="F3" s="254"/>
      <c r="G3" s="254"/>
      <c r="H3" s="254"/>
    </row>
    <row r="4" spans="1:8" s="147" customFormat="1" ht="15" x14ac:dyDescent="0.25">
      <c r="B4" s="148"/>
      <c r="C4" s="254" t="s">
        <v>93</v>
      </c>
      <c r="D4" s="254"/>
      <c r="E4" s="254"/>
      <c r="F4" s="254"/>
      <c r="G4" s="254"/>
      <c r="H4" s="254"/>
    </row>
    <row r="5" spans="1:8" s="147" customFormat="1" ht="15" x14ac:dyDescent="0.25">
      <c r="B5" s="148"/>
      <c r="C5" s="254" t="s">
        <v>94</v>
      </c>
      <c r="D5" s="254"/>
      <c r="E5" s="254"/>
      <c r="F5" s="254"/>
      <c r="G5" s="254"/>
      <c r="H5" s="254"/>
    </row>
    <row r="6" spans="1:8" s="147" customFormat="1" ht="15" x14ac:dyDescent="0.25">
      <c r="B6" s="148"/>
      <c r="C6" s="254" t="s">
        <v>95</v>
      </c>
      <c r="D6" s="254"/>
      <c r="E6" s="254"/>
      <c r="F6" s="254"/>
      <c r="G6" s="254"/>
      <c r="H6" s="254"/>
    </row>
    <row r="7" spans="1:8" s="147" customFormat="1" ht="15" x14ac:dyDescent="0.25">
      <c r="A7" s="149"/>
      <c r="B7" s="149"/>
      <c r="C7" s="254" t="str">
        <f>CE!C7</f>
        <v>FECHA DE ACTUALIZACIÓN: 14 - Noviembre - 2022</v>
      </c>
      <c r="D7" s="254"/>
      <c r="E7" s="254"/>
      <c r="F7" s="254"/>
      <c r="G7" s="254"/>
      <c r="H7" s="254"/>
    </row>
    <row r="8" spans="1:8" s="147" customFormat="1" ht="15" x14ac:dyDescent="0.25">
      <c r="A8" s="150"/>
      <c r="B8" s="150"/>
      <c r="C8" s="254" t="str">
        <f>CE!C8</f>
        <v>CORRESPONDE AL MES DE: OCTUBRE 2022</v>
      </c>
      <c r="D8" s="254"/>
      <c r="E8" s="254"/>
      <c r="F8" s="254"/>
      <c r="G8" s="254"/>
      <c r="H8" s="254"/>
    </row>
    <row r="9" spans="1:8" s="147" customFormat="1" ht="15" customHeight="1" x14ac:dyDescent="0.3">
      <c r="A9" s="265"/>
      <c r="B9" s="265"/>
      <c r="C9" s="265"/>
      <c r="D9" s="265"/>
      <c r="E9" s="265"/>
      <c r="F9" s="265"/>
      <c r="G9" s="265"/>
      <c r="H9" s="265"/>
    </row>
    <row r="10" spans="1:8" x14ac:dyDescent="0.2">
      <c r="A10" s="266" t="s">
        <v>115</v>
      </c>
      <c r="B10" s="266"/>
      <c r="C10" s="266"/>
      <c r="D10" s="266"/>
      <c r="E10" s="266"/>
      <c r="F10" s="266"/>
      <c r="G10" s="266"/>
      <c r="H10" s="266"/>
    </row>
    <row r="11" spans="1:8" s="152" customFormat="1" ht="18.75" customHeight="1" thickBot="1" x14ac:dyDescent="0.25">
      <c r="A11" s="267" t="s">
        <v>69</v>
      </c>
      <c r="B11" s="267"/>
      <c r="C11" s="267"/>
      <c r="D11" s="267"/>
      <c r="E11" s="267"/>
      <c r="F11" s="267"/>
      <c r="G11" s="267"/>
      <c r="H11" s="267"/>
    </row>
    <row r="12" spans="1:8" s="153" customFormat="1" x14ac:dyDescent="0.25">
      <c r="A12" s="268" t="s">
        <v>1</v>
      </c>
      <c r="B12" s="248" t="s">
        <v>2</v>
      </c>
      <c r="C12" s="248" t="s">
        <v>122</v>
      </c>
      <c r="D12" s="250" t="s">
        <v>121</v>
      </c>
      <c r="E12" s="252" t="s">
        <v>63</v>
      </c>
      <c r="F12" s="246" t="s">
        <v>64</v>
      </c>
      <c r="G12" s="246" t="s">
        <v>65</v>
      </c>
      <c r="H12" s="257" t="s">
        <v>66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126</v>
      </c>
      <c r="C14" s="156" t="s">
        <v>127</v>
      </c>
      <c r="D14" s="159">
        <v>61400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 t="s">
        <v>128</v>
      </c>
      <c r="C15" s="154" t="s">
        <v>129</v>
      </c>
      <c r="D15" s="160">
        <v>11500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143</v>
      </c>
      <c r="C16" s="154" t="s">
        <v>144</v>
      </c>
      <c r="D16" s="160">
        <v>9000</v>
      </c>
      <c r="E16" s="165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89"/>
      <c r="C17" s="154"/>
      <c r="D17" s="160"/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thickBot="1" x14ac:dyDescent="0.3">
      <c r="A18" s="198">
        <v>5</v>
      </c>
      <c r="B18" s="210"/>
      <c r="C18" s="211"/>
      <c r="D18" s="161"/>
      <c r="E18" s="168">
        <v>0</v>
      </c>
      <c r="F18" s="169">
        <v>0</v>
      </c>
      <c r="G18" s="169">
        <v>0</v>
      </c>
      <c r="H18" s="170">
        <v>0</v>
      </c>
    </row>
    <row r="19" spans="1:8" x14ac:dyDescent="0.2">
      <c r="A19" s="321" t="s">
        <v>88</v>
      </c>
      <c r="B19" s="321"/>
      <c r="C19" s="321"/>
    </row>
    <row r="20" spans="1:8" x14ac:dyDescent="0.2">
      <c r="A20" s="209"/>
      <c r="B20" s="209"/>
      <c r="C20" s="209"/>
    </row>
    <row r="21" spans="1:8" x14ac:dyDescent="0.2">
      <c r="A21" s="264"/>
      <c r="B21" s="264"/>
      <c r="C21" s="264"/>
    </row>
    <row r="22" spans="1:8" x14ac:dyDescent="0.2">
      <c r="B22" s="259" t="s">
        <v>133</v>
      </c>
      <c r="C22" s="260"/>
    </row>
    <row r="23" spans="1:8" ht="12.75" customHeight="1" x14ac:dyDescent="0.2">
      <c r="B23" s="261"/>
      <c r="C23" s="262"/>
      <c r="D23" s="255" t="s">
        <v>96</v>
      </c>
      <c r="E23" s="256"/>
      <c r="F23" s="256"/>
      <c r="G23" s="256"/>
      <c r="H23" s="256"/>
    </row>
  </sheetData>
  <mergeCells count="22">
    <mergeCell ref="C7:H7"/>
    <mergeCell ref="C2:H2"/>
    <mergeCell ref="C3:H3"/>
    <mergeCell ref="C4:H4"/>
    <mergeCell ref="C5:H5"/>
    <mergeCell ref="C6:H6"/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26" t="s">
        <v>0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26" t="s">
        <v>36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27" t="s">
        <v>1</v>
      </c>
      <c r="B16" s="327" t="s">
        <v>2</v>
      </c>
      <c r="C16" s="329" t="s">
        <v>3</v>
      </c>
      <c r="D16" s="327" t="s">
        <v>4</v>
      </c>
      <c r="E16" s="45" t="s">
        <v>32</v>
      </c>
      <c r="F16" s="45" t="s">
        <v>32</v>
      </c>
      <c r="G16" s="327" t="s">
        <v>8</v>
      </c>
      <c r="H16" s="45" t="s">
        <v>9</v>
      </c>
      <c r="I16" s="68" t="s">
        <v>10</v>
      </c>
      <c r="J16" s="45" t="s">
        <v>1</v>
      </c>
      <c r="K16" s="327" t="s">
        <v>11</v>
      </c>
    </row>
    <row r="17" spans="1:11" s="69" customFormat="1" x14ac:dyDescent="0.25">
      <c r="A17" s="328"/>
      <c r="B17" s="328"/>
      <c r="C17" s="329"/>
      <c r="D17" s="328"/>
      <c r="E17" s="45" t="s">
        <v>33</v>
      </c>
      <c r="F17" s="55" t="s">
        <v>5</v>
      </c>
      <c r="G17" s="328"/>
      <c r="H17" s="56" t="s">
        <v>15</v>
      </c>
      <c r="I17" s="57" t="s">
        <v>16</v>
      </c>
      <c r="J17" s="56" t="s">
        <v>17</v>
      </c>
      <c r="K17" s="328"/>
    </row>
    <row r="18" spans="1:11" s="69" customFormat="1" ht="56.25" customHeight="1" x14ac:dyDescent="0.25">
      <c r="A18" s="322" t="s">
        <v>18</v>
      </c>
      <c r="B18" s="322" t="s">
        <v>38</v>
      </c>
      <c r="C18" s="322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23"/>
      <c r="B19" s="323"/>
      <c r="C19" s="323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24" t="s">
        <v>26</v>
      </c>
      <c r="C20" s="325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30" t="s">
        <v>28</v>
      </c>
      <c r="E31" s="330"/>
      <c r="F31" s="331"/>
      <c r="G31" s="330"/>
      <c r="H31" s="330"/>
      <c r="I31" s="34"/>
      <c r="J31" s="330" t="s">
        <v>29</v>
      </c>
      <c r="K31" s="330"/>
    </row>
    <row r="32" spans="1:11" x14ac:dyDescent="0.25">
      <c r="D32" s="332" t="s">
        <v>34</v>
      </c>
      <c r="E32" s="332"/>
      <c r="F32" s="332"/>
      <c r="G32" s="332"/>
      <c r="H32" s="332"/>
      <c r="J32" s="333" t="s">
        <v>30</v>
      </c>
      <c r="K32" s="333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031</vt:lpstr>
      <vt:lpstr>RENGLON 029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2022-09-19T15:49:55Z</cp:lastPrinted>
  <dcterms:created xsi:type="dcterms:W3CDTF">2014-08-27T17:22:19Z</dcterms:created>
  <dcterms:modified xsi:type="dcterms:W3CDTF">2022-11-11T21:39:27Z</dcterms:modified>
</cp:coreProperties>
</file>